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800" windowHeight="110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<sst xmlns="http://schemas.openxmlformats.org/spreadsheetml/2006/main" count="134" uniqueCount="126">
  <si>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</si>
  <si>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</si>
  <si>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</si>
  <si>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</si>
  <si>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</si>
  <si>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</si>
  <si>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</si>
  <si>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</si>
  <si>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</si>
  <si>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</si>
  <si>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</si>
  <si>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</si>
  <si>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</si>
  <si>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</si>
  <si>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</si>
  <si>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</si>
  <si>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</si>
  <si>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</si>
  <si>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</si>
  <si>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</si>
  <si>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</si>
  <si>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</si>
  <si>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</si>
  <si>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</si>
  <si>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</si>
  <si>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</si>
  <si>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</si>
  <si>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</si>
  <si>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</si>
  <si>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</si>
  <si>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</si>
  <si>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</si>
  <si>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</si>
  <si>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</si>
  <si>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</si>
  <si>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</si>
  <si>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</si>
  <si>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</si>
  <si>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</si>
  <si>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</si>
  <si>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</si>
  <si>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</si>
  <si>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</si>
  <si>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</si>
  <si>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</si>
  <si>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</si>
  <si>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</si>
  <si>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</si>
  <si>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</si>
  <si>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</si>
  <si>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</si>
  <si>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</si>
  <si>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</si>
  <si>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</si>
  <si>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</si>
  <si>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</si>
  <si>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</si>
  <si>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</si>
  <si>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</si>
  <si>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</si>
  <si>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</si>
  <si>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</si>
  <si>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</si>
  <si>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</si>
  <si>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</si>
  <si>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</si>
  <si>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</si>
  <si>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</si>
  <si>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</si>
  <si>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</si>
  <si>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</si>
  <si>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</si>
  <si>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</si>
  <si>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</si>
  <si>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</si>
  <si>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лестничных маршах</t>
  </si>
  <si>
    <t>восстановление проводки после пожара (кв.18,19):</t>
  </si>
  <si>
    <t>а</t>
  </si>
  <si>
    <t>смена кабеля ВВГ 3*2,5 на клипсах</t>
  </si>
  <si>
    <t>б</t>
  </si>
  <si>
    <t xml:space="preserve">устройство трубы ПХВ </t>
  </si>
  <si>
    <t>смена ламп в светильниках освещения придомовой территории:</t>
  </si>
  <si>
    <t>смена лампы ДР 250 В</t>
  </si>
  <si>
    <t>смена лампы ФР 601</t>
  </si>
  <si>
    <t>работы в электрических щитках:</t>
  </si>
  <si>
    <t>перемонтаж гайки М8</t>
  </si>
  <si>
    <t>перемонтаж гайки М10</t>
  </si>
  <si>
    <t>перемонтаж болт М10</t>
  </si>
  <si>
    <t>смена лампы ДРЛ 250В в светильнике наружного освещения</t>
  </si>
  <si>
    <t>замена ламп ДРЛ 250</t>
  </si>
  <si>
    <t>замена подводки на стояке ХВС (кв.29):</t>
  </si>
  <si>
    <t>устройство трубы Ду 15 мм</t>
  </si>
  <si>
    <t>сварочные работы</t>
  </si>
  <si>
    <t>устранение засора канализации</t>
  </si>
  <si>
    <t>устранение засора домового коллектора, выпуска канализационного колодца, стояка</t>
  </si>
  <si>
    <t xml:space="preserve"> 9.2</t>
  </si>
  <si>
    <t>Текущий ремонт систем водоснабжения и водоотведения (непредвиденные работы)</t>
  </si>
  <si>
    <t xml:space="preserve">смена вентиля чугунного Ду 15 мм </t>
  </si>
  <si>
    <t>устранение засора канализации в подвале</t>
  </si>
  <si>
    <t>дополнительная дезинфекция подвала после засора канализации</t>
  </si>
  <si>
    <t>смена вводного бронзового вентиля Ду 15 мм</t>
  </si>
  <si>
    <t xml:space="preserve"> 9.3</t>
  </si>
  <si>
    <t>Текущий ремонт конструктивных элементов (непредвиденные работы)</t>
  </si>
  <si>
    <t>утепление продухов мин.ватой т-5 см</t>
  </si>
  <si>
    <t>Замена окон  (экономия отопления+жители)</t>
  </si>
  <si>
    <t>ремонт кровли, смена шифера кв.21</t>
  </si>
  <si>
    <t>пробивка шифера гвоздями</t>
  </si>
  <si>
    <t>укрепление шарниров  2 подъезд (подвал)</t>
  </si>
  <si>
    <t>утепление продухов ДВП</t>
  </si>
  <si>
    <t>Текущий ремонт конструктивных элементов (теплоснабжение)</t>
  </si>
  <si>
    <t>смена шарниров входной двери - 2п</t>
  </si>
  <si>
    <t>укрепление пружины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</si>
  <si>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</si>
  <si>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</si>
  <si>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</si>
  <si>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</si>
  <si>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</si>
  <si>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</si>
  <si>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</si>
  <si>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ул.Чапаева 13</t>
  </si>
  <si>
    <t xml:space="preserve">Сбор,вывоз и захоронение твердых бытовых отходов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</si>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</sst>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1" xfId="0" applyNumberFormat="1" applyFont="1" applyFill="1" applyBorder="1" applyAlignment="1">
      <alignment wrapText="1"/>
    </xf>
    <xf numFmtId="2" fontId="3" fillId="0" borderId="4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74">
      <selection activeCell="G100" sqref="G100"/>
    </sheetView>
  </sheetViews>
  <sheetFormatPr defaultColWidth="9.00390625" defaultRowHeight="12.75"/>
  <cols>
    <col min="1" max="1" width="9.00390625" style="1" customWidth="1"/>
    <col min="2" max="2" width="63.625" style="1" customWidth="1"/>
    <col min="3" max="3" width="22.625" style="16" customWidth="1"/>
    <col min="4" max="6" width="9.125" style="1" customWidth="1"/>
    <col min="7" max="7" width="10.125" style="1" bestFit="1" customWidth="1"/>
    <col min="8" max="16384" width="9.125" style="1" customWidth="1"/>
  </cols>
  <sheetData>
    <row r="1" spans="1:4" s="19" customFormat="1" ht="12.75">
      <c r="A1" s="45" t="s">
        <v>116</v>
      </c>
      <c r="B1" s="45"/>
      <c r="C1" s="16"/>
      <c r="D1" s="18"/>
    </row>
    <row r="2" spans="1:4" s="19" customFormat="1" ht="12.75" customHeight="1">
      <c r="A2" s="45" t="s">
        <v>117</v>
      </c>
      <c r="B2" s="45"/>
      <c r="C2" s="16"/>
      <c r="D2" s="18"/>
    </row>
    <row r="3" spans="1:4" s="19" customFormat="1" ht="12.75">
      <c r="A3" s="45" t="s">
        <v>119</v>
      </c>
      <c r="B3" s="45"/>
      <c r="C3" s="16"/>
      <c r="D3" s="18"/>
    </row>
    <row r="4" spans="1:4" s="19" customFormat="1" ht="12.75">
      <c r="A4" s="17"/>
      <c r="B4" s="17"/>
      <c r="C4" s="16"/>
      <c r="D4" s="18"/>
    </row>
    <row r="5" spans="1:3" s="18" customFormat="1" ht="12.75">
      <c r="A5" s="44" t="s">
        <v>118</v>
      </c>
      <c r="B5" s="44"/>
      <c r="C5" s="46">
        <v>-52661.78309999994</v>
      </c>
    </row>
    <row r="6" spans="1:3" ht="12.75">
      <c r="A6" s="3"/>
      <c r="B6" s="7" t="s">
        <v>1</v>
      </c>
      <c r="C6" s="8"/>
    </row>
    <row r="7" spans="1:3" ht="12.75">
      <c r="A7" s="5" t="s">
        <v>2</v>
      </c>
      <c r="B7" s="2" t="s">
        <v>3</v>
      </c>
      <c r="C7" s="8"/>
    </row>
    <row r="8" spans="1:3" ht="24" customHeight="1">
      <c r="A8" s="5"/>
      <c r="B8" s="2" t="s">
        <v>4</v>
      </c>
      <c r="C8" s="10">
        <v>20231.016</v>
      </c>
    </row>
    <row r="9" spans="1:3" ht="12.75">
      <c r="A9" s="5"/>
      <c r="B9" s="2" t="s">
        <v>0</v>
      </c>
      <c r="C9" s="10">
        <v>6982.5</v>
      </c>
    </row>
    <row r="10" spans="1:3" ht="12.75">
      <c r="A10" s="6" t="s">
        <v>5</v>
      </c>
      <c r="B10" s="2" t="s">
        <v>6</v>
      </c>
      <c r="C10" s="10"/>
    </row>
    <row r="11" spans="1:3" ht="12.75">
      <c r="A11" s="5"/>
      <c r="B11" s="2" t="s">
        <v>4</v>
      </c>
      <c r="C11" s="10">
        <v>11250.792000000001</v>
      </c>
    </row>
    <row r="12" spans="1:3" ht="12.75">
      <c r="A12" s="5"/>
      <c r="B12" s="2" t="s">
        <v>0</v>
      </c>
      <c r="C12" s="10">
        <v>4146.45</v>
      </c>
    </row>
    <row r="13" spans="1:3" ht="39">
      <c r="A13" s="5" t="s">
        <v>7</v>
      </c>
      <c r="B13" s="2" t="s">
        <v>8</v>
      </c>
      <c r="C13" s="10">
        <v>5085.387000000001</v>
      </c>
    </row>
    <row r="14" spans="1:3" ht="12.75">
      <c r="A14" s="5" t="s">
        <v>9</v>
      </c>
      <c r="B14" s="2" t="s">
        <v>120</v>
      </c>
      <c r="C14" s="10">
        <v>59667.3</v>
      </c>
    </row>
    <row r="15" spans="1:3" ht="12.75">
      <c r="A15" s="5"/>
      <c r="B15" s="7" t="s">
        <v>10</v>
      </c>
      <c r="C15" s="30">
        <f>SUM(C8:C14)</f>
        <v>107363.445</v>
      </c>
    </row>
    <row r="16" spans="1:3" ht="26.25">
      <c r="A16" s="5" t="s">
        <v>11</v>
      </c>
      <c r="B16" s="7" t="s">
        <v>12</v>
      </c>
      <c r="C16" s="10"/>
    </row>
    <row r="17" spans="1:3" ht="12.75">
      <c r="A17" s="5" t="s">
        <v>13</v>
      </c>
      <c r="B17" s="2" t="s">
        <v>14</v>
      </c>
      <c r="C17" s="10">
        <v>3381.84</v>
      </c>
    </row>
    <row r="18" spans="1:3" ht="12.75">
      <c r="A18" s="5" t="s">
        <v>15</v>
      </c>
      <c r="B18" s="2" t="s">
        <v>16</v>
      </c>
      <c r="C18" s="10">
        <v>1626.24</v>
      </c>
    </row>
    <row r="19" spans="1:3" ht="12.75">
      <c r="A19" s="5" t="s">
        <v>17</v>
      </c>
      <c r="B19" s="2" t="s">
        <v>18</v>
      </c>
      <c r="C19" s="10">
        <v>616</v>
      </c>
    </row>
    <row r="20" spans="1:3" ht="12.75">
      <c r="A20" s="5" t="s">
        <v>19</v>
      </c>
      <c r="B20" s="2" t="s">
        <v>20</v>
      </c>
      <c r="C20" s="10">
        <v>2773.08</v>
      </c>
    </row>
    <row r="21" spans="1:3" ht="12.75">
      <c r="A21" s="5" t="s">
        <v>21</v>
      </c>
      <c r="B21" s="2" t="s">
        <v>22</v>
      </c>
      <c r="C21" s="10">
        <v>12414.72</v>
      </c>
    </row>
    <row r="22" spans="1:3" ht="12.75">
      <c r="A22" s="5" t="s">
        <v>23</v>
      </c>
      <c r="B22" s="2" t="s">
        <v>24</v>
      </c>
      <c r="C22" s="10">
        <v>1965.834</v>
      </c>
    </row>
    <row r="23" spans="1:3" ht="14.25" customHeight="1">
      <c r="A23" s="5" t="s">
        <v>25</v>
      </c>
      <c r="B23" s="2" t="s">
        <v>26</v>
      </c>
      <c r="C23" s="10">
        <v>1400</v>
      </c>
    </row>
    <row r="24" spans="1:3" ht="26.25">
      <c r="A24" s="5" t="s">
        <v>27</v>
      </c>
      <c r="B24" s="2" t="s">
        <v>28</v>
      </c>
      <c r="C24" s="10">
        <v>559.98</v>
      </c>
    </row>
    <row r="25" spans="1:3" ht="39">
      <c r="A25" s="5" t="s">
        <v>29</v>
      </c>
      <c r="B25" s="2" t="s">
        <v>30</v>
      </c>
      <c r="C25" s="10">
        <v>3315.6</v>
      </c>
    </row>
    <row r="26" spans="1:3" ht="12.75">
      <c r="A26" s="5" t="s">
        <v>31</v>
      </c>
      <c r="B26" s="2" t="s">
        <v>32</v>
      </c>
      <c r="C26" s="10">
        <v>956.032</v>
      </c>
    </row>
    <row r="27" spans="1:3" ht="12.75">
      <c r="A27" s="5"/>
      <c r="B27" s="7" t="s">
        <v>33</v>
      </c>
      <c r="C27" s="30">
        <f>SUM(C17:C26)</f>
        <v>29009.325999999994</v>
      </c>
    </row>
    <row r="28" spans="1:3" ht="12.75">
      <c r="A28" s="5"/>
      <c r="B28" s="7" t="s">
        <v>34</v>
      </c>
      <c r="C28" s="10"/>
    </row>
    <row r="29" spans="1:3" ht="26.25">
      <c r="A29" s="5" t="s">
        <v>35</v>
      </c>
      <c r="B29" s="2" t="s">
        <v>36</v>
      </c>
      <c r="C29" s="10">
        <v>38888.34</v>
      </c>
    </row>
    <row r="30" spans="1:3" ht="12.75">
      <c r="A30" s="5" t="s">
        <v>37</v>
      </c>
      <c r="B30" s="2" t="s">
        <v>38</v>
      </c>
      <c r="C30" s="10">
        <v>442.9</v>
      </c>
    </row>
    <row r="31" spans="1:3" ht="12.75">
      <c r="A31" s="5"/>
      <c r="B31" s="2" t="s">
        <v>39</v>
      </c>
      <c r="C31" s="10">
        <v>544.41</v>
      </c>
    </row>
    <row r="32" spans="1:3" ht="12.75">
      <c r="A32" s="5"/>
      <c r="B32" s="7" t="s">
        <v>40</v>
      </c>
      <c r="C32" s="30">
        <f>SUM(C29:C31)</f>
        <v>39875.65</v>
      </c>
    </row>
    <row r="33" spans="1:3" ht="12.75">
      <c r="A33" s="5"/>
      <c r="B33" s="7" t="s">
        <v>41</v>
      </c>
      <c r="C33" s="10"/>
    </row>
    <row r="34" spans="1:3" ht="12.75">
      <c r="A34" s="5" t="s">
        <v>42</v>
      </c>
      <c r="B34" s="2" t="s">
        <v>43</v>
      </c>
      <c r="C34" s="10">
        <v>7958.544</v>
      </c>
    </row>
    <row r="35" spans="1:3" ht="12.75">
      <c r="A35" s="5" t="s">
        <v>44</v>
      </c>
      <c r="B35" s="2" t="s">
        <v>45</v>
      </c>
      <c r="C35" s="10">
        <v>2065.001</v>
      </c>
    </row>
    <row r="36" spans="1:3" ht="12.75">
      <c r="A36" s="5" t="s">
        <v>46</v>
      </c>
      <c r="B36" s="2" t="s">
        <v>47</v>
      </c>
      <c r="C36" s="10">
        <v>11515.771999999999</v>
      </c>
    </row>
    <row r="37" spans="1:3" ht="26.25">
      <c r="A37" s="5" t="s">
        <v>48</v>
      </c>
      <c r="B37" s="2" t="s">
        <v>49</v>
      </c>
      <c r="C37" s="10">
        <v>3979.272</v>
      </c>
    </row>
    <row r="38" spans="1:3" ht="12.75">
      <c r="A38" s="5" t="s">
        <v>50</v>
      </c>
      <c r="B38" s="2" t="s">
        <v>51</v>
      </c>
      <c r="C38" s="10">
        <v>2044.35</v>
      </c>
    </row>
    <row r="39" spans="1:3" ht="12.75">
      <c r="A39" s="5"/>
      <c r="B39" s="7" t="s">
        <v>52</v>
      </c>
      <c r="C39" s="30">
        <f>SUM(C34:C38)</f>
        <v>27562.939</v>
      </c>
    </row>
    <row r="40" spans="1:3" ht="12.75">
      <c r="A40" s="5"/>
      <c r="B40" s="7" t="s">
        <v>53</v>
      </c>
      <c r="C40" s="10"/>
    </row>
    <row r="41" spans="1:3" ht="26.25">
      <c r="A41" s="5" t="s">
        <v>54</v>
      </c>
      <c r="B41" s="2" t="s">
        <v>55</v>
      </c>
      <c r="C41" s="10">
        <v>16097.963999999998</v>
      </c>
    </row>
    <row r="42" spans="1:3" ht="12.75">
      <c r="A42" s="5" t="s">
        <v>56</v>
      </c>
      <c r="B42" s="2" t="s">
        <v>57</v>
      </c>
      <c r="C42" s="10">
        <v>4160.148</v>
      </c>
    </row>
    <row r="43" spans="1:3" ht="12.75">
      <c r="A43" s="5"/>
      <c r="B43" s="7" t="s">
        <v>58</v>
      </c>
      <c r="C43" s="30">
        <f>SUM(C41:C42)</f>
        <v>20258.111999999997</v>
      </c>
    </row>
    <row r="44" spans="1:3" ht="12.75">
      <c r="A44" s="5"/>
      <c r="B44" s="2"/>
      <c r="C44" s="10"/>
    </row>
    <row r="45" spans="1:3" ht="12.75">
      <c r="A45" s="9" t="s">
        <v>59</v>
      </c>
      <c r="B45" s="2" t="s">
        <v>60</v>
      </c>
      <c r="C45" s="30">
        <v>1145.76</v>
      </c>
    </row>
    <row r="46" spans="1:3" ht="12.75">
      <c r="A46" s="9" t="s">
        <v>61</v>
      </c>
      <c r="B46" s="2" t="s">
        <v>62</v>
      </c>
      <c r="C46" s="30">
        <v>725.1519999999999</v>
      </c>
    </row>
    <row r="47" spans="1:3" ht="12.75">
      <c r="A47" s="5"/>
      <c r="B47" s="2"/>
      <c r="C47" s="10"/>
    </row>
    <row r="48" spans="1:3" ht="12.75">
      <c r="A48" s="5"/>
      <c r="B48" s="7" t="s">
        <v>63</v>
      </c>
      <c r="C48" s="10"/>
    </row>
    <row r="49" spans="1:3" ht="12.75">
      <c r="A49" s="5" t="s">
        <v>64</v>
      </c>
      <c r="B49" s="2" t="s">
        <v>65</v>
      </c>
      <c r="C49" s="10">
        <v>2889.72</v>
      </c>
    </row>
    <row r="50" spans="1:3" ht="12.75">
      <c r="A50" s="5" t="s">
        <v>66</v>
      </c>
      <c r="B50" s="2" t="s">
        <v>67</v>
      </c>
      <c r="C50" s="10">
        <v>2889.72</v>
      </c>
    </row>
    <row r="51" spans="1:3" ht="40.5" customHeight="1">
      <c r="A51" s="20"/>
      <c r="B51" s="21" t="s">
        <v>68</v>
      </c>
      <c r="C51" s="10">
        <v>2675.64</v>
      </c>
    </row>
    <row r="52" spans="1:3" ht="40.5" customHeight="1">
      <c r="A52" s="20"/>
      <c r="B52" s="21" t="s">
        <v>69</v>
      </c>
      <c r="C52" s="10">
        <v>2675.64</v>
      </c>
    </row>
    <row r="53" spans="1:3" ht="40.5" customHeight="1">
      <c r="A53" s="20"/>
      <c r="B53" s="21" t="s">
        <v>70</v>
      </c>
      <c r="C53" s="10">
        <v>2675.64</v>
      </c>
    </row>
    <row r="54" spans="1:3" ht="12.75">
      <c r="A54" s="5"/>
      <c r="B54" s="7" t="s">
        <v>71</v>
      </c>
      <c r="C54" s="30">
        <f>SUM(C49:C53)</f>
        <v>13806.359999999999</v>
      </c>
    </row>
    <row r="55" spans="1:3" ht="12.75">
      <c r="A55" s="5"/>
      <c r="B55" s="7" t="s">
        <v>72</v>
      </c>
      <c r="C55" s="10"/>
    </row>
    <row r="56" spans="1:3" ht="26.25">
      <c r="A56" s="5" t="s">
        <v>73</v>
      </c>
      <c r="B56" s="11" t="s">
        <v>74</v>
      </c>
      <c r="C56" s="10"/>
    </row>
    <row r="57" spans="1:3" ht="12.75">
      <c r="A57" s="5"/>
      <c r="B57" s="22" t="s">
        <v>75</v>
      </c>
      <c r="C57" s="10">
        <v>740.62</v>
      </c>
    </row>
    <row r="58" spans="1:3" ht="12.75">
      <c r="A58" s="23"/>
      <c r="B58" s="12" t="s">
        <v>76</v>
      </c>
      <c r="C58" s="10">
        <v>0</v>
      </c>
    </row>
    <row r="59" spans="1:3" ht="12.75">
      <c r="A59" s="23" t="s">
        <v>77</v>
      </c>
      <c r="B59" s="22" t="s">
        <v>78</v>
      </c>
      <c r="C59" s="10">
        <v>4381.2</v>
      </c>
    </row>
    <row r="60" spans="1:3" ht="12.75">
      <c r="A60" s="23" t="s">
        <v>79</v>
      </c>
      <c r="B60" s="22" t="s">
        <v>80</v>
      </c>
      <c r="C60" s="10">
        <v>675</v>
      </c>
    </row>
    <row r="61" spans="1:3" ht="12.75">
      <c r="A61" s="23"/>
      <c r="B61" s="12" t="s">
        <v>81</v>
      </c>
      <c r="C61" s="10">
        <v>0</v>
      </c>
    </row>
    <row r="62" spans="1:3" ht="12.75">
      <c r="A62" s="23" t="s">
        <v>77</v>
      </c>
      <c r="B62" s="22" t="s">
        <v>82</v>
      </c>
      <c r="C62" s="10">
        <v>544.41</v>
      </c>
    </row>
    <row r="63" spans="1:3" ht="12.75">
      <c r="A63" s="23" t="s">
        <v>79</v>
      </c>
      <c r="B63" s="22" t="s">
        <v>83</v>
      </c>
      <c r="C63" s="10">
        <v>544.41</v>
      </c>
    </row>
    <row r="64" spans="1:3" ht="12.75">
      <c r="A64" s="5"/>
      <c r="B64" s="12" t="s">
        <v>84</v>
      </c>
      <c r="C64" s="10">
        <v>0</v>
      </c>
    </row>
    <row r="65" spans="1:3" ht="12.75">
      <c r="A65" s="5"/>
      <c r="B65" s="22" t="s">
        <v>85</v>
      </c>
      <c r="C65" s="10">
        <v>462.3</v>
      </c>
    </row>
    <row r="66" spans="1:3" ht="12.75">
      <c r="A66" s="5"/>
      <c r="B66" s="22" t="s">
        <v>86</v>
      </c>
      <c r="C66" s="10">
        <v>154.1</v>
      </c>
    </row>
    <row r="67" spans="1:3" ht="12.75">
      <c r="A67" s="5"/>
      <c r="B67" s="22" t="s">
        <v>87</v>
      </c>
      <c r="C67" s="10">
        <v>164.14</v>
      </c>
    </row>
    <row r="68" spans="1:3" ht="12.75">
      <c r="A68" s="5"/>
      <c r="B68" s="22" t="s">
        <v>88</v>
      </c>
      <c r="C68" s="10">
        <v>544.41</v>
      </c>
    </row>
    <row r="69" spans="1:3" ht="18.75" customHeight="1">
      <c r="A69" s="20"/>
      <c r="B69" s="22" t="s">
        <v>89</v>
      </c>
      <c r="C69" s="10">
        <v>418.5</v>
      </c>
    </row>
    <row r="70" spans="1:3" ht="12.75">
      <c r="A70" s="23"/>
      <c r="B70" s="4" t="s">
        <v>90</v>
      </c>
      <c r="C70" s="10"/>
    </row>
    <row r="71" spans="1:3" ht="12.75">
      <c r="A71" s="23" t="s">
        <v>77</v>
      </c>
      <c r="B71" s="22" t="s">
        <v>91</v>
      </c>
      <c r="C71" s="10">
        <v>738.29</v>
      </c>
    </row>
    <row r="72" spans="1:3" ht="12.75">
      <c r="A72" s="23" t="s">
        <v>79</v>
      </c>
      <c r="B72" s="22" t="s">
        <v>92</v>
      </c>
      <c r="C72" s="10">
        <v>1195.68</v>
      </c>
    </row>
    <row r="73" spans="1:3" ht="12.75">
      <c r="A73" s="5"/>
      <c r="B73" s="24" t="s">
        <v>93</v>
      </c>
      <c r="C73" s="10">
        <v>0</v>
      </c>
    </row>
    <row r="74" spans="1:3" ht="12.75">
      <c r="A74" s="5"/>
      <c r="B74" s="22" t="s">
        <v>94</v>
      </c>
      <c r="C74" s="10">
        <v>0</v>
      </c>
    </row>
    <row r="75" spans="1:3" ht="26.25">
      <c r="A75" s="5" t="s">
        <v>95</v>
      </c>
      <c r="B75" s="11" t="s">
        <v>96</v>
      </c>
      <c r="C75" s="10"/>
    </row>
    <row r="76" spans="1:3" s="13" customFormat="1" ht="12.75">
      <c r="A76" s="25"/>
      <c r="B76" s="22" t="s">
        <v>97</v>
      </c>
      <c r="C76" s="10">
        <v>588.56</v>
      </c>
    </row>
    <row r="77" spans="1:3" s="13" customFormat="1" ht="12.75">
      <c r="A77" s="25"/>
      <c r="B77" s="22" t="s">
        <v>98</v>
      </c>
      <c r="C77" s="10">
        <v>0</v>
      </c>
    </row>
    <row r="78" spans="1:3" s="13" customFormat="1" ht="12.75">
      <c r="A78" s="25"/>
      <c r="B78" s="22" t="s">
        <v>99</v>
      </c>
      <c r="C78" s="10">
        <v>160.8</v>
      </c>
    </row>
    <row r="79" spans="1:3" s="13" customFormat="1" ht="12.75">
      <c r="A79" s="25"/>
      <c r="B79" s="22" t="s">
        <v>98</v>
      </c>
      <c r="C79" s="10">
        <v>0</v>
      </c>
    </row>
    <row r="80" spans="1:3" s="13" customFormat="1" ht="12.75">
      <c r="A80" s="25"/>
      <c r="B80" s="22" t="s">
        <v>100</v>
      </c>
      <c r="C80" s="10">
        <v>918.01</v>
      </c>
    </row>
    <row r="81" spans="1:3" s="13" customFormat="1" ht="12.75">
      <c r="A81" s="25"/>
      <c r="B81" s="22" t="s">
        <v>98</v>
      </c>
      <c r="C81" s="10">
        <v>0</v>
      </c>
    </row>
    <row r="82" spans="1:3" ht="26.25">
      <c r="A82" s="5" t="s">
        <v>101</v>
      </c>
      <c r="B82" s="11" t="s">
        <v>102</v>
      </c>
      <c r="C82" s="10"/>
    </row>
    <row r="83" spans="1:3" ht="12.75">
      <c r="A83" s="5"/>
      <c r="B83" s="2" t="s">
        <v>103</v>
      </c>
      <c r="C83" s="10">
        <v>114.5935</v>
      </c>
    </row>
    <row r="84" spans="1:3" ht="12.75">
      <c r="A84" s="5"/>
      <c r="B84" s="3" t="s">
        <v>104</v>
      </c>
      <c r="C84" s="10">
        <v>84460.69</v>
      </c>
    </row>
    <row r="85" spans="1:3" ht="12.75">
      <c r="A85" s="5"/>
      <c r="B85" s="22" t="s">
        <v>105</v>
      </c>
      <c r="C85" s="10">
        <v>1145.3392000000001</v>
      </c>
    </row>
    <row r="86" spans="1:3" ht="12.75">
      <c r="A86" s="5"/>
      <c r="B86" s="22" t="s">
        <v>106</v>
      </c>
      <c r="C86" s="10">
        <v>8037.5</v>
      </c>
    </row>
    <row r="87" spans="1:3" ht="12.75">
      <c r="A87" s="5"/>
      <c r="B87" s="22" t="s">
        <v>107</v>
      </c>
      <c r="C87" s="10">
        <v>170.1</v>
      </c>
    </row>
    <row r="88" spans="1:3" ht="12.75">
      <c r="A88" s="5"/>
      <c r="B88" s="22" t="s">
        <v>108</v>
      </c>
      <c r="C88" s="10">
        <v>312.1728</v>
      </c>
    </row>
    <row r="89" spans="1:3" ht="12.75">
      <c r="A89" s="5"/>
      <c r="B89" s="11" t="s">
        <v>109</v>
      </c>
      <c r="C89" s="10"/>
    </row>
    <row r="90" spans="1:3" ht="12.75">
      <c r="A90" s="5"/>
      <c r="B90" s="22" t="s">
        <v>110</v>
      </c>
      <c r="C90" s="10">
        <v>226.96</v>
      </c>
    </row>
    <row r="91" spans="1:3" ht="12.75">
      <c r="A91" s="5"/>
      <c r="B91" s="22" t="s">
        <v>111</v>
      </c>
      <c r="C91" s="10">
        <v>79.54</v>
      </c>
    </row>
    <row r="92" spans="1:3" ht="12.75">
      <c r="A92" s="5"/>
      <c r="B92" s="7" t="s">
        <v>112</v>
      </c>
      <c r="C92" s="30">
        <f>SUM(C57:C91)</f>
        <v>106777.3255</v>
      </c>
    </row>
    <row r="93" spans="1:3" ht="13.5" thickBot="1">
      <c r="A93" s="38" t="s">
        <v>113</v>
      </c>
      <c r="B93" s="39" t="s">
        <v>114</v>
      </c>
      <c r="C93" s="31">
        <v>75606.16799999998</v>
      </c>
    </row>
    <row r="94" spans="1:3" ht="13.5" thickBot="1">
      <c r="A94" s="14"/>
      <c r="B94" s="15" t="s">
        <v>115</v>
      </c>
      <c r="C94" s="43">
        <f>C15+C27+C32+C39+C43+C45+C46+C54+C92+C93</f>
        <v>422130.23749999993</v>
      </c>
    </row>
    <row r="95" spans="1:5" s="28" customFormat="1" ht="12.75">
      <c r="A95" s="40"/>
      <c r="B95" s="41" t="s">
        <v>124</v>
      </c>
      <c r="C95" s="42">
        <v>292568.33</v>
      </c>
      <c r="D95" s="26"/>
      <c r="E95" s="27"/>
    </row>
    <row r="96" spans="1:5" s="28" customFormat="1" ht="12.75">
      <c r="A96" s="32"/>
      <c r="B96" s="33" t="s">
        <v>125</v>
      </c>
      <c r="C96" s="34">
        <v>282526.64</v>
      </c>
      <c r="D96" s="26"/>
      <c r="E96" s="27"/>
    </row>
    <row r="97" spans="1:7" s="19" customFormat="1" ht="12.75">
      <c r="A97" s="35"/>
      <c r="B97" s="33" t="s">
        <v>121</v>
      </c>
      <c r="C97" s="36">
        <v>83692.42</v>
      </c>
      <c r="D97" s="26"/>
      <c r="E97" s="29"/>
      <c r="G97" s="29"/>
    </row>
    <row r="98" spans="1:3" ht="12.75">
      <c r="A98" s="3"/>
      <c r="B98" s="37" t="s">
        <v>122</v>
      </c>
      <c r="C98" s="47">
        <f>C95+C97-C94</f>
        <v>-45869.48749999993</v>
      </c>
    </row>
    <row r="99" spans="1:3" ht="12.75">
      <c r="A99" s="3"/>
      <c r="B99" s="37" t="s">
        <v>123</v>
      </c>
      <c r="C99" s="47">
        <f>C98+C5</f>
        <v>-98531.27059999987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2019-02-07T06:10:46Z</dcterms:created>
  <dcterms:modified xsi:type="dcterms:W3CDTF">2019-02-15T06:44:34Z</dcterms:modified>
  <cp:category/>
  <cp:version/>
  <cp:contentType/>
  <cp:contentStatus/>
</cp:coreProperties>
</file>