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20940" windowHeight="11388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<sst xmlns="http://schemas.openxmlformats.org/spreadsheetml/2006/main" count="103" uniqueCount="102">
  <si>
    <t>1.Содержание помещений общего пользования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</si>
  <si>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</si>
  <si>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</si>
  <si>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</si>
  <si>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</si>
  <si>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лестничных площадок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</si>
  <si>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</si>
  <si>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</si>
  <si>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1.5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</si>
  <si>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</si>
  <si>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</si>
  <si>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</si>
  <si>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</si>
  <si>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</si>
  <si>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</si>
  <si>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</si>
  <si>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</si>
  <si>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</si>
  <si>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</si>
  <si>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</si>
  <si>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</si>
  <si>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</si>
  <si>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</si>
  <si>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до 2-х см</t>
  </si>
  <si>
    <t xml:space="preserve"> 2.7</t>
  </si>
  <si>
    <t>Сдвижка и снега  в зимний период (механизированная уборка)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</si>
  <si>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</si>
  <si>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</si>
  <si>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</si>
  <si>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</si>
  <si>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2.10</t>
  </si>
  <si>
    <t>Кошение газонов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</si>
  <si>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</si>
  <si>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</si>
  <si>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3.1</t>
  </si>
  <si>
    <t>Регулировка, промывка, консервация, расконсервация, испытание системы центр. отопления</t>
  </si>
  <si>
    <t xml:space="preserve"> 3.4</t>
  </si>
  <si>
    <t>Замена ламп освещения подъездов,подвалов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</si>
  <si>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</si>
  <si>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</si>
  <si>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</si>
  <si>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осм. и устран. неисправн.систем центр.отопления</t>
  </si>
  <si>
    <t xml:space="preserve"> 4.2</t>
  </si>
  <si>
    <t>Проведение тех. осмотров и устран. неисправн.конструктивных элем.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</si>
  <si>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</si>
  <si>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</si>
  <si>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</si>
  <si>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водоснабжения и канализации</t>
  </si>
  <si>
    <t xml:space="preserve"> 4.5</t>
  </si>
  <si>
    <t>Ершение канализационного выпуска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</si>
  <si>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</si>
  <si>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</si>
  <si>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</si>
  <si>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</si>
  <si>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</si>
  <si>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</si>
  <si>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</si>
  <si>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>6.</t>
  </si>
  <si>
    <t>Дератизация</t>
  </si>
  <si>
    <t>7.</t>
  </si>
  <si>
    <t>Дезинсекция</t>
  </si>
  <si>
    <t xml:space="preserve"> 8. Поверка и обсл.коллект.приборов учета</t>
  </si>
  <si>
    <t xml:space="preserve"> 8.1</t>
  </si>
  <si>
    <t>Обслуживание коллективных приборов учета воды</t>
  </si>
  <si>
    <t xml:space="preserve"> 8.2</t>
  </si>
  <si>
    <t>Обслуживание коллективных приборов учета тепла</t>
  </si>
  <si>
    <t>Снятие и запись показаний, обработка информации и занесение в компьютер, передача данных для расчета с ресурсоснабжающей организацией (вода)</t>
  </si>
  <si>
    <t>Снятие и запись показаний, обработка информации и занесение в компьютер, передача данных для расчета с ресурсоснабжающей организацией (тепло)</t>
  </si>
  <si>
    <t>Снятие и запись показаний, обработка информации и занесение в компьютер, передача данных для расчета с ресурсоснабжающей организацией элэнергия)</t>
  </si>
  <si>
    <t xml:space="preserve">                                    Итого по п.8</t>
  </si>
  <si>
    <t>9.Текущий ремонт (непредвиденные работы)</t>
  </si>
  <si>
    <t xml:space="preserve"> 9.1</t>
  </si>
  <si>
    <t>Текущий ремонт электрооборудования (непредвиденные работы)</t>
  </si>
  <si>
    <t>замена ламп ДРЛ 250В</t>
  </si>
  <si>
    <t>замена патрона энергосберегающего СА 19 на лестничной клетке</t>
  </si>
  <si>
    <t xml:space="preserve"> 9.2</t>
  </si>
  <si>
    <t>Текущий ремонт систем водоснабжения и водоотведения (непредвиденные работы)</t>
  </si>
  <si>
    <t>смена сгона Ду15</t>
  </si>
  <si>
    <t>смена к/гайки Ду15</t>
  </si>
  <si>
    <t>устранение засора канализации</t>
  </si>
  <si>
    <t>смена сгона  радиатора на лестничной клетке на сварке</t>
  </si>
  <si>
    <t>смена контргайки Ду 15 мм</t>
  </si>
  <si>
    <t>замена участка стояка ХВС Ду 15 мм  кв.1</t>
  </si>
  <si>
    <t xml:space="preserve"> 9.3</t>
  </si>
  <si>
    <t>Текущий ремонт конструктивных элементов (непредвиденные работы)</t>
  </si>
  <si>
    <t>укрепление шарниров вх.дверей 1,2пп</t>
  </si>
  <si>
    <t>ремонт скамейки со сменой доски 2300*70*50 -2 под</t>
  </si>
  <si>
    <t>смена стекла в оконной створке</t>
  </si>
  <si>
    <t>утепление продухов ДВП</t>
  </si>
  <si>
    <t xml:space="preserve">                                    Итого по п.9</t>
  </si>
  <si>
    <t xml:space="preserve"> 10.</t>
  </si>
  <si>
    <t>Управление многоквартирным домом</t>
  </si>
  <si>
    <t xml:space="preserve">     Итого сумма затрат по  дому</t>
  </si>
  <si>
    <t xml:space="preserve">Отчет за 2018г </t>
  </si>
  <si>
    <t>по управлению и обслуживанию</t>
  </si>
  <si>
    <t>остаток денежных средств за 2017год</t>
  </si>
  <si>
    <t>МКД по ул.Чапаева 18</t>
  </si>
  <si>
    <t xml:space="preserve">Сбор,вывоз и захоронение твердых бытовых отходов </t>
  </si>
  <si>
    <t xml:space="preserve">Итого начислено населению </t>
  </si>
  <si>
    <t>Итого оплачено населением</t>
  </si>
  <si>
    <t>Результат за 2018 год "+" - экономия "-" - перерасход</t>
  </si>
  <si>
    <t>Результат накоплением "+" - экономия "-" - перерасход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</si>
</sst>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7">
    <font>
      <sz val="10"/>
      <name val="Arial Cyr"/>
      <family val="0"/>
    </font>
    <font>
      <sz val="10"/>
      <name val="Arial"/>
      <family val="0"/>
    </font>
    <font>
      <b/>
      <sz val="10"/>
      <name val="Arial Cyr"/>
      <family val="0"/>
    </font>
    <font>
      <b/>
      <sz val="10"/>
      <name val="Arial"/>
      <family val="2"/>
    </font>
    <font>
      <sz val="8"/>
      <name val="Arial Cyr"/>
      <family val="0"/>
    </font>
    <font>
      <sz val="8"/>
      <name val="Arial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0" fontId="1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1" fillId="0" borderId="1" xfId="0" applyNumberFormat="1" applyFont="1" applyFill="1" applyBorder="1" applyAlignment="1">
      <alignment wrapText="1"/>
    </xf>
    <xf numFmtId="16" fontId="1" fillId="0" borderId="1" xfId="0" applyNumberFormat="1" applyFont="1" applyFill="1" applyBorder="1" applyAlignment="1">
      <alignment wrapText="1"/>
    </xf>
    <xf numFmtId="2" fontId="1" fillId="0" borderId="1" xfId="0" applyNumberFormat="1" applyFont="1" applyFill="1" applyBorder="1" applyAlignment="1">
      <alignment wrapText="1"/>
    </xf>
    <xf numFmtId="0" fontId="2" fillId="0" borderId="1" xfId="0" applyNumberFormat="1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1" fillId="0" borderId="2" xfId="0" applyFont="1" applyFill="1" applyBorder="1" applyAlignment="1">
      <alignment wrapText="1"/>
    </xf>
    <xf numFmtId="0" fontId="2" fillId="0" borderId="3" xfId="0" applyFont="1" applyFill="1" applyBorder="1" applyAlignment="1">
      <alignment wrapText="1"/>
    </xf>
    <xf numFmtId="2" fontId="1" fillId="0" borderId="0" xfId="0" applyNumberFormat="1" applyFont="1" applyFill="1" applyAlignment="1">
      <alignment wrapText="1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left" wrapText="1"/>
    </xf>
    <xf numFmtId="0" fontId="0" fillId="0" borderId="1" xfId="0" applyFont="1" applyBorder="1" applyAlignment="1">
      <alignment horizontal="left"/>
    </xf>
    <xf numFmtId="2" fontId="1" fillId="0" borderId="0" xfId="0" applyNumberFormat="1" applyFont="1" applyFill="1" applyAlignment="1">
      <alignment/>
    </xf>
    <xf numFmtId="2" fontId="3" fillId="0" borderId="1" xfId="0" applyNumberFormat="1" applyFont="1" applyFill="1" applyBorder="1" applyAlignment="1">
      <alignment wrapText="1"/>
    </xf>
    <xf numFmtId="0" fontId="5" fillId="0" borderId="0" xfId="0" applyFont="1" applyAlignment="1">
      <alignment/>
    </xf>
    <xf numFmtId="2" fontId="3" fillId="0" borderId="1" xfId="0" applyNumberFormat="1" applyFont="1" applyBorder="1" applyAlignment="1">
      <alignment wrapText="1"/>
    </xf>
    <xf numFmtId="2" fontId="5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2" fontId="3" fillId="0" borderId="0" xfId="0" applyNumberFormat="1" applyFont="1" applyFill="1" applyBorder="1" applyAlignment="1">
      <alignment/>
    </xf>
    <xf numFmtId="2" fontId="3" fillId="0" borderId="4" xfId="0" applyNumberFormat="1" applyFont="1" applyFill="1" applyBorder="1" applyAlignment="1">
      <alignment wrapText="1"/>
    </xf>
    <xf numFmtId="0" fontId="6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2" fillId="0" borderId="4" xfId="0" applyNumberFormat="1" applyFont="1" applyFill="1" applyBorder="1" applyAlignment="1">
      <alignment wrapText="1"/>
    </xf>
    <xf numFmtId="0" fontId="3" fillId="0" borderId="4" xfId="0" applyFont="1" applyFill="1" applyBorder="1" applyAlignment="1">
      <alignment wrapText="1"/>
    </xf>
    <xf numFmtId="0" fontId="0" fillId="0" borderId="5" xfId="0" applyBorder="1" applyAlignment="1">
      <alignment/>
    </xf>
    <xf numFmtId="0" fontId="6" fillId="0" borderId="5" xfId="0" applyFont="1" applyBorder="1" applyAlignment="1">
      <alignment/>
    </xf>
    <xf numFmtId="2" fontId="3" fillId="0" borderId="6" xfId="0" applyNumberFormat="1" applyFont="1" applyFill="1" applyBorder="1" applyAlignment="1">
      <alignment wrapText="1"/>
    </xf>
    <xf numFmtId="2" fontId="3" fillId="0" borderId="5" xfId="0" applyNumberFormat="1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3"/>
  <sheetViews>
    <sheetView tabSelected="1" workbookViewId="0" topLeftCell="A67">
      <selection activeCell="C74" sqref="C74"/>
    </sheetView>
  </sheetViews>
  <sheetFormatPr defaultColWidth="9.00390625" defaultRowHeight="12.75"/>
  <cols>
    <col min="1" max="1" width="6.625" style="1" customWidth="1"/>
    <col min="2" max="2" width="65.375" style="1" customWidth="1"/>
    <col min="3" max="3" width="24.375" style="11" customWidth="1"/>
    <col min="4" max="16384" width="9.125" style="1" customWidth="1"/>
  </cols>
  <sheetData>
    <row r="1" spans="1:4" s="14" customFormat="1" ht="12.75">
      <c r="A1" s="25" t="s">
        <v>93</v>
      </c>
      <c r="B1" s="25"/>
      <c r="C1" s="20"/>
      <c r="D1" s="13"/>
    </row>
    <row r="2" spans="1:4" s="14" customFormat="1" ht="12.75" customHeight="1">
      <c r="A2" s="25" t="s">
        <v>94</v>
      </c>
      <c r="B2" s="25"/>
      <c r="C2" s="20"/>
      <c r="D2" s="13"/>
    </row>
    <row r="3" spans="1:4" s="14" customFormat="1" ht="12.75">
      <c r="A3" s="25" t="s">
        <v>96</v>
      </c>
      <c r="B3" s="25"/>
      <c r="C3" s="20"/>
      <c r="D3" s="13"/>
    </row>
    <row r="4" spans="1:4" s="14" customFormat="1" ht="12.75">
      <c r="A4" s="12"/>
      <c r="B4" s="12"/>
      <c r="C4" s="20"/>
      <c r="D4" s="13"/>
    </row>
    <row r="5" spans="1:3" s="13" customFormat="1" ht="12.75">
      <c r="A5" s="26" t="s">
        <v>95</v>
      </c>
      <c r="B5" s="26"/>
      <c r="C5" s="27">
        <v>-4278.697000000015</v>
      </c>
    </row>
    <row r="6" spans="1:3" ht="12.75">
      <c r="A6" s="2"/>
      <c r="B6" s="3" t="s">
        <v>0</v>
      </c>
      <c r="C6" s="6"/>
    </row>
    <row r="7" spans="1:3" ht="12.75">
      <c r="A7" s="4" t="s">
        <v>1</v>
      </c>
      <c r="B7" s="2" t="s">
        <v>2</v>
      </c>
      <c r="C7" s="6"/>
    </row>
    <row r="8" spans="1:3" ht="24" customHeight="1">
      <c r="A8" s="4"/>
      <c r="B8" s="2" t="s">
        <v>3</v>
      </c>
      <c r="C8" s="6">
        <v>9284.642999999998</v>
      </c>
    </row>
    <row r="9" spans="1:3" ht="12.75">
      <c r="A9" s="5" t="s">
        <v>4</v>
      </c>
      <c r="B9" s="2" t="s">
        <v>5</v>
      </c>
      <c r="C9" s="6">
        <v>0</v>
      </c>
    </row>
    <row r="10" spans="1:3" ht="12.75">
      <c r="A10" s="4"/>
      <c r="B10" s="2" t="s">
        <v>3</v>
      </c>
      <c r="C10" s="6">
        <v>5162.861999999998</v>
      </c>
    </row>
    <row r="11" spans="1:3" ht="39">
      <c r="A11" s="4" t="s">
        <v>6</v>
      </c>
      <c r="B11" s="2" t="s">
        <v>7</v>
      </c>
      <c r="C11" s="6">
        <v>717.558</v>
      </c>
    </row>
    <row r="12" spans="1:3" ht="12.75">
      <c r="A12" s="4" t="s">
        <v>8</v>
      </c>
      <c r="B12" s="2" t="s">
        <v>97</v>
      </c>
      <c r="C12" s="6">
        <v>18551.106</v>
      </c>
    </row>
    <row r="13" spans="1:3" ht="12.75">
      <c r="A13" s="4"/>
      <c r="B13" s="3" t="s">
        <v>9</v>
      </c>
      <c r="C13" s="21">
        <f>SUM(C8:C12)</f>
        <v>33716.168999999994</v>
      </c>
    </row>
    <row r="14" spans="1:3" ht="26.25">
      <c r="A14" s="4" t="s">
        <v>10</v>
      </c>
      <c r="B14" s="3" t="s">
        <v>11</v>
      </c>
      <c r="C14" s="6"/>
    </row>
    <row r="15" spans="1:3" ht="12.75">
      <c r="A15" s="4" t="s">
        <v>12</v>
      </c>
      <c r="B15" s="2" t="s">
        <v>13</v>
      </c>
      <c r="C15" s="6">
        <v>3335.9359999999997</v>
      </c>
    </row>
    <row r="16" spans="1:3" ht="12.75">
      <c r="A16" s="4" t="s">
        <v>14</v>
      </c>
      <c r="B16" s="2" t="s">
        <v>15</v>
      </c>
      <c r="C16" s="6">
        <v>1440.5759999999998</v>
      </c>
    </row>
    <row r="17" spans="1:3" ht="12.75">
      <c r="A17" s="4" t="s">
        <v>16</v>
      </c>
      <c r="B17" s="2" t="s">
        <v>17</v>
      </c>
      <c r="C17" s="6">
        <v>545.706</v>
      </c>
    </row>
    <row r="18" spans="1:3" ht="12.75">
      <c r="A18" s="4" t="s">
        <v>18</v>
      </c>
      <c r="B18" s="2" t="s">
        <v>19</v>
      </c>
      <c r="C18" s="6">
        <v>922.12</v>
      </c>
    </row>
    <row r="19" spans="1:3" ht="12.75">
      <c r="A19" s="4" t="s">
        <v>20</v>
      </c>
      <c r="B19" s="2" t="s">
        <v>21</v>
      </c>
      <c r="C19" s="6">
        <v>12333.312000000002</v>
      </c>
    </row>
    <row r="20" spans="1:3" ht="12.75">
      <c r="A20" s="4" t="s">
        <v>22</v>
      </c>
      <c r="B20" s="2" t="s">
        <v>23</v>
      </c>
      <c r="C20" s="6">
        <v>1686.834</v>
      </c>
    </row>
    <row r="21" spans="1:3" ht="12.75">
      <c r="A21" s="4" t="s">
        <v>24</v>
      </c>
      <c r="B21" s="2" t="s">
        <v>25</v>
      </c>
      <c r="C21" s="6">
        <v>600</v>
      </c>
    </row>
    <row r="22" spans="1:3" ht="26.25">
      <c r="A22" s="4" t="s">
        <v>26</v>
      </c>
      <c r="B22" s="2" t="s">
        <v>27</v>
      </c>
      <c r="C22" s="6">
        <v>109.85400000000001</v>
      </c>
    </row>
    <row r="23" spans="1:3" ht="39">
      <c r="A23" s="4" t="s">
        <v>28</v>
      </c>
      <c r="B23" s="2" t="s">
        <v>29</v>
      </c>
      <c r="C23" s="6">
        <v>1887.84</v>
      </c>
    </row>
    <row r="24" spans="1:3" ht="12.75">
      <c r="A24" s="4" t="s">
        <v>30</v>
      </c>
      <c r="B24" s="2" t="s">
        <v>31</v>
      </c>
      <c r="C24" s="6">
        <v>839.97</v>
      </c>
    </row>
    <row r="25" spans="1:3" ht="12.75">
      <c r="A25" s="4"/>
      <c r="B25" s="3" t="s">
        <v>32</v>
      </c>
      <c r="C25" s="21">
        <f>SUM(C15:C24)</f>
        <v>23702.148</v>
      </c>
    </row>
    <row r="26" spans="1:3" ht="12.75">
      <c r="A26" s="4"/>
      <c r="B26" s="3" t="s">
        <v>33</v>
      </c>
      <c r="C26" s="6"/>
    </row>
    <row r="27" spans="1:3" ht="26.25">
      <c r="A27" s="4" t="s">
        <v>34</v>
      </c>
      <c r="B27" s="2" t="s">
        <v>35</v>
      </c>
      <c r="C27" s="6">
        <v>14051.465999999997</v>
      </c>
    </row>
    <row r="28" spans="1:3" ht="12.75">
      <c r="A28" s="4" t="s">
        <v>36</v>
      </c>
      <c r="B28" s="2" t="s">
        <v>37</v>
      </c>
      <c r="C28" s="6">
        <v>310.03</v>
      </c>
    </row>
    <row r="29" spans="1:3" ht="12.75">
      <c r="A29" s="4"/>
      <c r="B29" s="3" t="s">
        <v>38</v>
      </c>
      <c r="C29" s="21">
        <f>SUM(C27:C28)</f>
        <v>14361.495999999997</v>
      </c>
    </row>
    <row r="30" spans="1:3" ht="12.75">
      <c r="A30" s="4"/>
      <c r="B30" s="3" t="s">
        <v>39</v>
      </c>
      <c r="C30" s="6"/>
    </row>
    <row r="31" spans="1:3" ht="12.75">
      <c r="A31" s="4" t="s">
        <v>40</v>
      </c>
      <c r="B31" s="2" t="s">
        <v>41</v>
      </c>
      <c r="C31" s="6">
        <v>2139.928</v>
      </c>
    </row>
    <row r="32" spans="1:3" ht="12.75">
      <c r="A32" s="4" t="s">
        <v>42</v>
      </c>
      <c r="B32" s="2" t="s">
        <v>43</v>
      </c>
      <c r="C32" s="6">
        <v>1446.635</v>
      </c>
    </row>
    <row r="33" spans="1:3" ht="12.75">
      <c r="A33" s="4" t="s">
        <v>44</v>
      </c>
      <c r="B33" s="2" t="s">
        <v>45</v>
      </c>
      <c r="C33" s="6">
        <v>4110.6269999999995</v>
      </c>
    </row>
    <row r="34" spans="1:3" ht="26.25">
      <c r="A34" s="4" t="s">
        <v>46</v>
      </c>
      <c r="B34" s="2" t="s">
        <v>47</v>
      </c>
      <c r="C34" s="6">
        <v>1441.176</v>
      </c>
    </row>
    <row r="35" spans="1:3" ht="12.75">
      <c r="A35" s="4" t="s">
        <v>48</v>
      </c>
      <c r="B35" s="2" t="s">
        <v>49</v>
      </c>
      <c r="C35" s="6">
        <v>681.45</v>
      </c>
    </row>
    <row r="36" spans="1:3" ht="12.75">
      <c r="A36" s="4"/>
      <c r="B36" s="3" t="s">
        <v>50</v>
      </c>
      <c r="C36" s="21">
        <f>SUM(C31:C35)</f>
        <v>9819.816</v>
      </c>
    </row>
    <row r="37" spans="1:3" ht="12.75">
      <c r="A37" s="4"/>
      <c r="B37" s="3" t="s">
        <v>51</v>
      </c>
      <c r="C37" s="6"/>
    </row>
    <row r="38" spans="1:3" ht="26.25">
      <c r="A38" s="4" t="s">
        <v>52</v>
      </c>
      <c r="B38" s="2" t="s">
        <v>53</v>
      </c>
      <c r="C38" s="6">
        <v>5813.834999999999</v>
      </c>
    </row>
    <row r="39" spans="1:3" ht="12.75">
      <c r="A39" s="4" t="s">
        <v>54</v>
      </c>
      <c r="B39" s="2" t="s">
        <v>55</v>
      </c>
      <c r="C39" s="6">
        <v>1523.061</v>
      </c>
    </row>
    <row r="40" spans="1:3" ht="12.75">
      <c r="A40" s="4"/>
      <c r="B40" s="3" t="s">
        <v>56</v>
      </c>
      <c r="C40" s="21">
        <f>SUM(C38:C39)</f>
        <v>7336.895999999999</v>
      </c>
    </row>
    <row r="41" spans="1:3" ht="12.75">
      <c r="A41" s="7" t="s">
        <v>57</v>
      </c>
      <c r="B41" s="2" t="s">
        <v>58</v>
      </c>
      <c r="C41" s="21">
        <v>1046.584</v>
      </c>
    </row>
    <row r="42" spans="1:3" ht="12.75">
      <c r="A42" s="7" t="s">
        <v>59</v>
      </c>
      <c r="B42" s="2" t="s">
        <v>60</v>
      </c>
      <c r="C42" s="21">
        <v>496.7876</v>
      </c>
    </row>
    <row r="43" spans="1:3" ht="12.75">
      <c r="A43" s="4"/>
      <c r="B43" s="2"/>
      <c r="C43" s="6"/>
    </row>
    <row r="44" spans="1:3" ht="12.75">
      <c r="A44" s="4"/>
      <c r="B44" s="3" t="s">
        <v>61</v>
      </c>
      <c r="C44" s="6"/>
    </row>
    <row r="45" spans="1:3" ht="12.75">
      <c r="A45" s="4" t="s">
        <v>62</v>
      </c>
      <c r="B45" s="2" t="s">
        <v>63</v>
      </c>
      <c r="C45" s="6">
        <v>2882.71</v>
      </c>
    </row>
    <row r="46" spans="1:3" ht="12.75">
      <c r="A46" s="4" t="s">
        <v>64</v>
      </c>
      <c r="B46" s="2" t="s">
        <v>65</v>
      </c>
      <c r="C46" s="6">
        <v>2882.71</v>
      </c>
    </row>
    <row r="47" spans="1:3" ht="39">
      <c r="A47" s="4"/>
      <c r="B47" s="2" t="s">
        <v>66</v>
      </c>
      <c r="C47" s="6">
        <v>2669.15</v>
      </c>
    </row>
    <row r="48" spans="1:3" ht="39">
      <c r="A48" s="4"/>
      <c r="B48" s="2" t="s">
        <v>67</v>
      </c>
      <c r="C48" s="6">
        <v>2669.15</v>
      </c>
    </row>
    <row r="49" spans="1:3" ht="39">
      <c r="A49" s="4"/>
      <c r="B49" s="2" t="s">
        <v>68</v>
      </c>
      <c r="C49" s="6">
        <v>2669.15</v>
      </c>
    </row>
    <row r="50" spans="1:3" ht="12.75">
      <c r="A50" s="4"/>
      <c r="B50" s="3" t="s">
        <v>69</v>
      </c>
      <c r="C50" s="21">
        <f>SUM(C45:C49)</f>
        <v>13772.869999999999</v>
      </c>
    </row>
    <row r="51" spans="1:3" ht="12.75">
      <c r="A51" s="4"/>
      <c r="B51" s="3" t="s">
        <v>70</v>
      </c>
      <c r="C51" s="6"/>
    </row>
    <row r="52" spans="1:3" ht="12.75">
      <c r="A52" s="4" t="s">
        <v>71</v>
      </c>
      <c r="B52" s="8" t="s">
        <v>72</v>
      </c>
      <c r="C52" s="6"/>
    </row>
    <row r="53" spans="1:3" ht="12.75">
      <c r="A53" s="4"/>
      <c r="B53" s="15" t="s">
        <v>73</v>
      </c>
      <c r="C53" s="6">
        <v>887.22</v>
      </c>
    </row>
    <row r="54" spans="1:3" ht="12.75">
      <c r="A54" s="16"/>
      <c r="B54" s="15" t="s">
        <v>74</v>
      </c>
      <c r="C54" s="6">
        <v>370.31</v>
      </c>
    </row>
    <row r="55" spans="1:3" ht="26.25">
      <c r="A55" s="4" t="s">
        <v>75</v>
      </c>
      <c r="B55" s="8" t="s">
        <v>76</v>
      </c>
      <c r="C55" s="6"/>
    </row>
    <row r="56" spans="1:3" ht="12.75">
      <c r="A56" s="4"/>
      <c r="B56" s="18" t="s">
        <v>77</v>
      </c>
      <c r="C56" s="6">
        <v>199.71</v>
      </c>
    </row>
    <row r="57" spans="1:3" ht="12.75">
      <c r="A57" s="4"/>
      <c r="B57" s="18" t="s">
        <v>78</v>
      </c>
      <c r="C57" s="6">
        <v>70.4</v>
      </c>
    </row>
    <row r="58" spans="1:3" ht="12.75">
      <c r="A58" s="4"/>
      <c r="B58" s="18" t="s">
        <v>79</v>
      </c>
      <c r="C58" s="6">
        <v>0</v>
      </c>
    </row>
    <row r="59" spans="1:3" ht="12.75">
      <c r="A59" s="4"/>
      <c r="B59" s="19" t="s">
        <v>80</v>
      </c>
      <c r="C59" s="6">
        <v>199.71</v>
      </c>
    </row>
    <row r="60" spans="1:3" ht="12.75">
      <c r="A60" s="4"/>
      <c r="B60" s="19" t="s">
        <v>81</v>
      </c>
      <c r="C60" s="6">
        <v>70.4</v>
      </c>
    </row>
    <row r="61" spans="1:3" ht="12.75">
      <c r="A61" s="4"/>
      <c r="B61" s="15" t="s">
        <v>82</v>
      </c>
      <c r="C61" s="6">
        <v>369.145</v>
      </c>
    </row>
    <row r="62" spans="1:3" ht="26.25">
      <c r="A62" s="4" t="s">
        <v>83</v>
      </c>
      <c r="B62" s="8" t="s">
        <v>84</v>
      </c>
      <c r="C62" s="6"/>
    </row>
    <row r="63" spans="1:3" ht="12.75">
      <c r="A63" s="4"/>
      <c r="B63" s="15" t="s">
        <v>85</v>
      </c>
      <c r="C63" s="6">
        <v>200.96</v>
      </c>
    </row>
    <row r="64" spans="1:3" ht="12.75">
      <c r="A64" s="4"/>
      <c r="B64" s="17" t="s">
        <v>86</v>
      </c>
      <c r="C64" s="6">
        <v>1972.6179999999997</v>
      </c>
    </row>
    <row r="65" spans="1:3" ht="12.75">
      <c r="A65" s="4"/>
      <c r="B65" s="17" t="s">
        <v>87</v>
      </c>
      <c r="C65" s="6">
        <v>496.43100000000004</v>
      </c>
    </row>
    <row r="66" spans="1:3" ht="12.75">
      <c r="A66" s="4"/>
      <c r="B66" s="15" t="s">
        <v>88</v>
      </c>
      <c r="C66" s="6">
        <v>208.11520000000002</v>
      </c>
    </row>
    <row r="67" spans="1:3" ht="12.75">
      <c r="A67" s="4"/>
      <c r="B67" s="3" t="s">
        <v>89</v>
      </c>
      <c r="C67" s="21">
        <f>SUM(C53:C66)</f>
        <v>5045.019200000001</v>
      </c>
    </row>
    <row r="68" spans="1:3" ht="15.75" customHeight="1" thickBot="1">
      <c r="A68" s="32" t="s">
        <v>90</v>
      </c>
      <c r="B68" s="33" t="s">
        <v>91</v>
      </c>
      <c r="C68" s="28">
        <v>27382.344</v>
      </c>
    </row>
    <row r="69" spans="1:3" ht="13.5" thickBot="1">
      <c r="A69" s="9"/>
      <c r="B69" s="10" t="s">
        <v>92</v>
      </c>
      <c r="C69" s="36">
        <f>C13+C25+C29+C36+C40+C41+C42+C50+C67+C68</f>
        <v>136680.1298</v>
      </c>
    </row>
    <row r="70" spans="1:3" ht="12.75">
      <c r="A70" s="34"/>
      <c r="B70" s="35" t="s">
        <v>98</v>
      </c>
      <c r="C70" s="37">
        <v>130950.6</v>
      </c>
    </row>
    <row r="71" spans="1:7" s="22" customFormat="1" ht="12.75">
      <c r="A71" s="30"/>
      <c r="B71" s="29" t="s">
        <v>99</v>
      </c>
      <c r="C71" s="23">
        <v>118953.28</v>
      </c>
      <c r="G71" s="24"/>
    </row>
    <row r="72" spans="1:3" ht="12.75">
      <c r="A72" s="2"/>
      <c r="B72" s="31" t="s">
        <v>100</v>
      </c>
      <c r="C72" s="21">
        <f>C70-C69</f>
        <v>-5729.529799999989</v>
      </c>
    </row>
    <row r="73" spans="1:3" ht="12.75">
      <c r="A73" s="2"/>
      <c r="B73" s="31" t="s">
        <v>101</v>
      </c>
      <c r="C73" s="21">
        <f>C72+C5</f>
        <v>-10008.226800000004</v>
      </c>
    </row>
  </sheetData>
  <mergeCells count="4">
    <mergeCell ref="A1:B1"/>
    <mergeCell ref="A2:B2"/>
    <mergeCell ref="A3:B3"/>
    <mergeCell ref="A5:B5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dcterms:created xsi:type="dcterms:W3CDTF">2019-02-07T06:36:03Z</dcterms:created>
  <dcterms:modified xsi:type="dcterms:W3CDTF">2019-02-15T06:57:54Z</dcterms:modified>
  <cp:category/>
  <cp:version/>
  <cp:contentType/>
  <cp:contentStatus/>
</cp:coreProperties>
</file>