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<sst xmlns="http://schemas.openxmlformats.org/spreadsheetml/2006/main" count="133" uniqueCount="131">
  <si>
    <t xml:space="preserve"> - выше 2-го этажа</t>
  </si>
  <si>
    <t>Итоговая сумма по году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</si>
  <si>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</si>
  <si>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</si>
  <si>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</si>
  <si>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</si>
  <si>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</si>
  <si>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</si>
  <si>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</si>
  <si>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</si>
  <si>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потолков,окон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</si>
  <si>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</si>
  <si>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</si>
  <si>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</si>
  <si>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</si>
  <si>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</si>
  <si>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</si>
  <si>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</si>
  <si>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</si>
  <si>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</si>
  <si>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</si>
  <si>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</si>
  <si>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</si>
  <si>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</si>
  <si>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</si>
  <si>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</si>
  <si>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</si>
  <si>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</si>
  <si>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</si>
  <si>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</si>
  <si>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</si>
  <si>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</si>
  <si>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</si>
  <si>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</si>
  <si>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</si>
  <si>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</si>
  <si>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</si>
  <si>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</si>
  <si>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</si>
  <si>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</si>
  <si>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</si>
  <si>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</si>
  <si>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</si>
  <si>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</si>
  <si>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</si>
  <si>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</si>
  <si>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</si>
  <si>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</si>
  <si>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</si>
  <si>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</si>
  <si>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</si>
  <si>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</si>
  <si>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</si>
  <si>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</si>
  <si>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</si>
  <si>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</si>
  <si>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</si>
  <si>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</si>
  <si>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</si>
  <si>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</si>
  <si>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</si>
  <si>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</si>
  <si>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</si>
  <si>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</si>
  <si>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</si>
  <si>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</si>
  <si>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</si>
  <si>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</si>
  <si>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</si>
  <si>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</si>
  <si>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</si>
  <si>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</si>
  <si>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</si>
  <si>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</si>
  <si>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</si>
  <si>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</si>
  <si>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</si>
  <si>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</si>
  <si>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энергосберегающих патронов 2п</t>
  </si>
  <si>
    <t>смена энергосберегающего патрона СА 19 (1,2пп)</t>
  </si>
  <si>
    <t>установка автомата 16А на динрейку для домофона</t>
  </si>
  <si>
    <t xml:space="preserve"> 9.2</t>
  </si>
  <si>
    <t>Текущий ремонт систем водоснабжения и водоотведения (непредвиденные работы)</t>
  </si>
  <si>
    <t xml:space="preserve">смена вентиля бронзового Ду 15 мм </t>
  </si>
  <si>
    <t>восстановительные работы  после аварии на теплосетях (24 кв):</t>
  </si>
  <si>
    <t>смена участка трубы Ду 15 мм</t>
  </si>
  <si>
    <t>сварочные работы</t>
  </si>
  <si>
    <t>замена вентилей на стояке ГВС(под кв.4,8):</t>
  </si>
  <si>
    <t>а</t>
  </si>
  <si>
    <t>смена узла бронзового Ду 15 мм</t>
  </si>
  <si>
    <t>б</t>
  </si>
  <si>
    <t>смена вентиля бронзового Ду 20 мм</t>
  </si>
  <si>
    <t>в</t>
  </si>
  <si>
    <t>смена вентиля чугунного Ду 15 мм на сварке</t>
  </si>
  <si>
    <t>г</t>
  </si>
  <si>
    <t>смена сгона Ду 20 мм</t>
  </si>
  <si>
    <t>д</t>
  </si>
  <si>
    <t>смена муфты Ду 20 мм</t>
  </si>
  <si>
    <t>е</t>
  </si>
  <si>
    <t>смена контргайки Ду 20 мм</t>
  </si>
  <si>
    <t>ж</t>
  </si>
  <si>
    <t>смена резьбочки Ду 15 мм</t>
  </si>
  <si>
    <t xml:space="preserve"> 9.3</t>
  </si>
  <si>
    <t>Текущий ремонт конструктивных элементов (непредвиденные работы)</t>
  </si>
  <si>
    <t>смена шарнира на чердачный люк 2 п</t>
  </si>
  <si>
    <t>очистка козырьков от мусора</t>
  </si>
  <si>
    <t>установка входной металлической двери с электромагнитным замком 1п.,3п</t>
  </si>
  <si>
    <t>устройство бетонного порога после установки домофонной двери 1400*180*40 с приготовлением р-ра (1,3 под)</t>
  </si>
  <si>
    <t>укрепление проушин на подвальной двери</t>
  </si>
  <si>
    <t>обшивка откосов входной двери проф.листом С-8 окрашенным 1п и 3п</t>
  </si>
  <si>
    <t>перенавеска почтовых ящиков(1п)</t>
  </si>
  <si>
    <t>ремонт утепление чердачного перекрытия кв.24,21 (по отдельной смете)</t>
  </si>
  <si>
    <t>смена остекления дверей (2,3пп)</t>
  </si>
  <si>
    <t>изготовление и установка досок объявлений 1,2,3пп размером 500*400 с обивкой оцинков железом</t>
  </si>
  <si>
    <t>смена стекла 1п (фрамуга)</t>
  </si>
  <si>
    <t>окраска  МАФ - скамеек,урн  (МАЙ)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</si>
  <si>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</si>
  <si>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</si>
  <si>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</si>
  <si>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</si>
  <si>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</si>
  <si>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</si>
  <si>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</si>
  <si>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14</t>
  </si>
  <si>
    <t xml:space="preserve">Сбор,вывоз и захоронение твердых бытовых отходов 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</si>
  <si>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</si>
  <si>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</si>
  <si>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</si>
  <si>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</si>
  <si>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</si>
  <si>
    <t>Дополнительная плата за установку дверей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</si>
</sst>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7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2" fontId="1" fillId="0" borderId="0" xfId="0" applyNumberFormat="1" applyFont="1" applyAlignment="1">
      <alignment wrapText="1"/>
    </xf>
    <xf numFmtId="2" fontId="2" fillId="0" borderId="2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2" fillId="0" borderId="5" xfId="0" applyFont="1" applyBorder="1" applyAlignment="1">
      <alignment wrapText="1"/>
    </xf>
    <xf numFmtId="2" fontId="2" fillId="0" borderId="6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 topLeftCell="A73">
      <selection activeCell="C97" sqref="C97"/>
    </sheetView>
  </sheetViews>
  <sheetFormatPr defaultColWidth="9.00390625" defaultRowHeight="12.75"/>
  <cols>
    <col min="1" max="1" width="6.50390625" style="1" customWidth="1"/>
    <col min="2" max="2" width="64.625" style="1" customWidth="1"/>
    <col min="3" max="3" width="24.875" style="2" customWidth="1"/>
    <col min="4" max="4" width="9.125" style="2" customWidth="1"/>
    <col min="5" max="16384" width="9.125" style="1" customWidth="1"/>
  </cols>
  <sheetData>
    <row r="1" spans="1:2" s="23" customFormat="1" ht="12.75">
      <c r="A1" s="42" t="s">
        <v>120</v>
      </c>
      <c r="B1" s="42"/>
    </row>
    <row r="2" spans="1:2" s="23" customFormat="1" ht="12.75" customHeight="1">
      <c r="A2" s="42" t="s">
        <v>121</v>
      </c>
      <c r="B2" s="42"/>
    </row>
    <row r="3" spans="1:2" s="23" customFormat="1" ht="12.75">
      <c r="A3" s="42" t="s">
        <v>123</v>
      </c>
      <c r="B3" s="42"/>
    </row>
    <row r="4" spans="1:2" s="23" customFormat="1" ht="12.75">
      <c r="A4" s="22"/>
      <c r="B4" s="22"/>
    </row>
    <row r="5" spans="1:3" s="26" customFormat="1" ht="12.75">
      <c r="A5" s="24"/>
      <c r="B5" s="25" t="s">
        <v>122</v>
      </c>
      <c r="C5" s="27">
        <v>-78243.37885000004</v>
      </c>
    </row>
    <row r="6" spans="1:3" ht="13.5" customHeight="1">
      <c r="A6" s="3"/>
      <c r="B6" s="3"/>
      <c r="C6" s="5" t="s">
        <v>1</v>
      </c>
    </row>
    <row r="7" spans="1:3" ht="12.75">
      <c r="A7" s="3"/>
      <c r="B7" s="4" t="s">
        <v>2</v>
      </c>
      <c r="C7" s="5" t="s">
        <v>3</v>
      </c>
    </row>
    <row r="8" spans="1:3" ht="12.75">
      <c r="A8" s="6" t="s">
        <v>4</v>
      </c>
      <c r="B8" s="3" t="s">
        <v>5</v>
      </c>
      <c r="C8" s="7"/>
    </row>
    <row r="9" spans="1:3" ht="24" customHeight="1">
      <c r="A9" s="6"/>
      <c r="B9" s="3" t="s">
        <v>6</v>
      </c>
      <c r="C9" s="8">
        <v>19621.992</v>
      </c>
    </row>
    <row r="10" spans="1:3" ht="12.75">
      <c r="A10" s="6"/>
      <c r="B10" s="3" t="s">
        <v>0</v>
      </c>
      <c r="C10" s="8">
        <v>7512.96</v>
      </c>
    </row>
    <row r="11" spans="1:3" ht="12.75">
      <c r="A11" s="9" t="s">
        <v>7</v>
      </c>
      <c r="B11" s="3" t="s">
        <v>8</v>
      </c>
      <c r="C11" s="8"/>
    </row>
    <row r="12" spans="1:3" ht="12.75">
      <c r="A12" s="6"/>
      <c r="B12" s="3" t="s">
        <v>6</v>
      </c>
      <c r="C12" s="8">
        <v>10912.104</v>
      </c>
    </row>
    <row r="13" spans="1:3" ht="12.75">
      <c r="A13" s="6"/>
      <c r="B13" s="3" t="s">
        <v>0</v>
      </c>
      <c r="C13" s="8">
        <v>4445.855999999999</v>
      </c>
    </row>
    <row r="14" spans="1:3" ht="39">
      <c r="A14" s="6" t="s">
        <v>9</v>
      </c>
      <c r="B14" s="3" t="s">
        <v>10</v>
      </c>
      <c r="C14" s="8">
        <v>1641.4626</v>
      </c>
    </row>
    <row r="15" spans="1:3" ht="12.75">
      <c r="A15" s="6" t="s">
        <v>11</v>
      </c>
      <c r="B15" s="3" t="s">
        <v>124</v>
      </c>
      <c r="C15" s="8">
        <v>70949.844</v>
      </c>
    </row>
    <row r="16" spans="1:3" ht="12.75">
      <c r="A16" s="6" t="s">
        <v>12</v>
      </c>
      <c r="B16" s="3" t="s">
        <v>13</v>
      </c>
      <c r="C16" s="8">
        <v>1583.72</v>
      </c>
    </row>
    <row r="17" spans="1:3" ht="12.75">
      <c r="A17" s="6"/>
      <c r="B17" s="4" t="s">
        <v>14</v>
      </c>
      <c r="C17" s="10">
        <f>SUM(C9:C16)</f>
        <v>116667.9386</v>
      </c>
    </row>
    <row r="18" spans="1:3" ht="12.75">
      <c r="A18" s="6"/>
      <c r="B18" s="3"/>
      <c r="C18" s="8"/>
    </row>
    <row r="19" spans="1:3" ht="26.25">
      <c r="A19" s="6" t="s">
        <v>15</v>
      </c>
      <c r="B19" s="4" t="s">
        <v>16</v>
      </c>
      <c r="C19" s="8"/>
    </row>
    <row r="20" spans="1:3" ht="12.75">
      <c r="A20" s="6" t="s">
        <v>17</v>
      </c>
      <c r="B20" s="3" t="s">
        <v>18</v>
      </c>
      <c r="C20" s="8">
        <v>8255.676000000001</v>
      </c>
    </row>
    <row r="21" spans="1:3" ht="12.75">
      <c r="A21" s="6" t="s">
        <v>19</v>
      </c>
      <c r="B21" s="3" t="s">
        <v>20</v>
      </c>
      <c r="C21" s="8">
        <v>1782.1439999999998</v>
      </c>
    </row>
    <row r="22" spans="1:3" ht="12.75">
      <c r="A22" s="6" t="s">
        <v>21</v>
      </c>
      <c r="B22" s="3" t="s">
        <v>22</v>
      </c>
      <c r="C22" s="8">
        <v>999.6</v>
      </c>
    </row>
    <row r="23" spans="1:3" ht="12.75">
      <c r="A23" s="6" t="s">
        <v>23</v>
      </c>
      <c r="B23" s="3" t="s">
        <v>24</v>
      </c>
      <c r="C23" s="8">
        <v>1848.72</v>
      </c>
    </row>
    <row r="24" spans="1:3" ht="12.75">
      <c r="A24" s="6" t="s">
        <v>25</v>
      </c>
      <c r="B24" s="3" t="s">
        <v>26</v>
      </c>
      <c r="C24" s="8">
        <v>9404.532</v>
      </c>
    </row>
    <row r="25" spans="1:3" ht="12.75">
      <c r="A25" s="6" t="s">
        <v>27</v>
      </c>
      <c r="B25" s="3" t="s">
        <v>28</v>
      </c>
      <c r="C25" s="8">
        <v>1330.83</v>
      </c>
    </row>
    <row r="26" spans="1:3" ht="12.75">
      <c r="A26" s="6" t="s">
        <v>29</v>
      </c>
      <c r="B26" s="3" t="s">
        <v>30</v>
      </c>
      <c r="C26" s="8">
        <v>1200</v>
      </c>
    </row>
    <row r="27" spans="1:3" ht="26.25">
      <c r="A27" s="6" t="s">
        <v>31</v>
      </c>
      <c r="B27" s="3" t="s">
        <v>32</v>
      </c>
      <c r="C27" s="8">
        <v>247.86</v>
      </c>
    </row>
    <row r="28" spans="1:3" ht="39">
      <c r="A28" s="6" t="s">
        <v>33</v>
      </c>
      <c r="B28" s="3" t="s">
        <v>34</v>
      </c>
      <c r="C28" s="8">
        <v>5521.68</v>
      </c>
    </row>
    <row r="29" spans="1:3" ht="12.75">
      <c r="A29" s="6" t="s">
        <v>35</v>
      </c>
      <c r="B29" s="3" t="s">
        <v>36</v>
      </c>
      <c r="C29" s="8">
        <v>1108.1280000000002</v>
      </c>
    </row>
    <row r="30" spans="1:3" ht="12.75">
      <c r="A30" s="6"/>
      <c r="B30" s="4" t="s">
        <v>37</v>
      </c>
      <c r="C30" s="10">
        <f>SUM(C20:C29)</f>
        <v>31699.170000000002</v>
      </c>
    </row>
    <row r="31" spans="1:3" ht="12.75">
      <c r="A31" s="6"/>
      <c r="B31" s="4" t="s">
        <v>38</v>
      </c>
      <c r="C31" s="8"/>
    </row>
    <row r="32" spans="1:3" ht="26.25">
      <c r="A32" s="6" t="s">
        <v>39</v>
      </c>
      <c r="B32" s="3" t="s">
        <v>40</v>
      </c>
      <c r="C32" s="8">
        <v>39422.4</v>
      </c>
    </row>
    <row r="33" spans="1:3" ht="12.75">
      <c r="A33" s="6" t="s">
        <v>41</v>
      </c>
      <c r="B33" s="3" t="s">
        <v>42</v>
      </c>
      <c r="C33" s="8">
        <v>442.9</v>
      </c>
    </row>
    <row r="34" spans="1:3" ht="12.75">
      <c r="A34" s="6"/>
      <c r="B34" s="4" t="s">
        <v>43</v>
      </c>
      <c r="C34" s="10">
        <f>SUM(C32:C33)</f>
        <v>39865.3</v>
      </c>
    </row>
    <row r="35" spans="1:3" ht="12.75">
      <c r="A35" s="6"/>
      <c r="B35" s="3"/>
      <c r="C35" s="8"/>
    </row>
    <row r="36" spans="1:3" ht="12.75">
      <c r="A36" s="6"/>
      <c r="B36" s="4" t="s">
        <v>44</v>
      </c>
      <c r="C36" s="8"/>
    </row>
    <row r="37" spans="1:3" ht="12.75">
      <c r="A37" s="11" t="s">
        <v>45</v>
      </c>
      <c r="B37" s="7" t="s">
        <v>46</v>
      </c>
      <c r="C37" s="8">
        <v>6050.88</v>
      </c>
    </row>
    <row r="38" spans="1:3" ht="39">
      <c r="A38" s="6" t="s">
        <v>47</v>
      </c>
      <c r="B38" s="3" t="s">
        <v>48</v>
      </c>
      <c r="C38" s="8">
        <v>2093.36</v>
      </c>
    </row>
    <row r="39" spans="1:3" ht="12.75">
      <c r="A39" s="11" t="s">
        <v>49</v>
      </c>
      <c r="B39" s="7" t="s">
        <v>50</v>
      </c>
      <c r="C39" s="8">
        <v>11673.92</v>
      </c>
    </row>
    <row r="40" spans="1:3" ht="26.25">
      <c r="A40" s="11" t="s">
        <v>51</v>
      </c>
      <c r="B40" s="7" t="s">
        <v>52</v>
      </c>
      <c r="C40" s="8">
        <v>6050.88</v>
      </c>
    </row>
    <row r="41" spans="1:3" ht="12.75">
      <c r="A41" s="6" t="s">
        <v>53</v>
      </c>
      <c r="B41" s="3" t="s">
        <v>54</v>
      </c>
      <c r="C41" s="8">
        <v>1366.5</v>
      </c>
    </row>
    <row r="42" spans="1:3" ht="12.75">
      <c r="A42" s="6"/>
      <c r="B42" s="4" t="s">
        <v>55</v>
      </c>
      <c r="C42" s="10">
        <f>SUM(C37:C41)</f>
        <v>27235.54</v>
      </c>
    </row>
    <row r="43" spans="1:3" ht="12.75">
      <c r="A43" s="6"/>
      <c r="B43" s="4" t="s">
        <v>56</v>
      </c>
      <c r="C43" s="8"/>
    </row>
    <row r="44" spans="1:3" ht="26.25">
      <c r="A44" s="6" t="s">
        <v>57</v>
      </c>
      <c r="B44" s="3" t="s">
        <v>58</v>
      </c>
      <c r="C44" s="8">
        <v>16319.04</v>
      </c>
    </row>
    <row r="45" spans="1:3" ht="12.75">
      <c r="A45" s="6" t="s">
        <v>59</v>
      </c>
      <c r="B45" s="3" t="s">
        <v>60</v>
      </c>
      <c r="C45" s="8">
        <v>4217.28</v>
      </c>
    </row>
    <row r="46" spans="1:3" ht="12.75">
      <c r="A46" s="6"/>
      <c r="B46" s="4" t="s">
        <v>61</v>
      </c>
      <c r="C46" s="10">
        <f>SUM(C44:C45)</f>
        <v>20536.32</v>
      </c>
    </row>
    <row r="47" spans="1:3" ht="12.75">
      <c r="A47" s="12" t="s">
        <v>62</v>
      </c>
      <c r="B47" s="3" t="s">
        <v>63</v>
      </c>
      <c r="C47" s="10">
        <v>861.7840000000001</v>
      </c>
    </row>
    <row r="48" spans="1:3" ht="12.75">
      <c r="A48" s="12" t="s">
        <v>64</v>
      </c>
      <c r="B48" s="3" t="s">
        <v>65</v>
      </c>
      <c r="C48" s="10">
        <v>1651.9392</v>
      </c>
    </row>
    <row r="49" spans="1:3" ht="12.75">
      <c r="A49" s="6"/>
      <c r="B49" s="3"/>
      <c r="C49" s="8"/>
    </row>
    <row r="50" spans="1:3" ht="12.75">
      <c r="A50" s="6"/>
      <c r="B50" s="4" t="s">
        <v>66</v>
      </c>
      <c r="C50" s="8"/>
    </row>
    <row r="51" spans="1:3" ht="12.75">
      <c r="A51" s="6" t="s">
        <v>67</v>
      </c>
      <c r="B51" s="3" t="s">
        <v>68</v>
      </c>
      <c r="C51" s="8">
        <v>2889.72</v>
      </c>
    </row>
    <row r="52" spans="1:3" ht="12.75">
      <c r="A52" s="6" t="s">
        <v>69</v>
      </c>
      <c r="B52" s="3" t="s">
        <v>70</v>
      </c>
      <c r="C52" s="8">
        <v>2889.72</v>
      </c>
    </row>
    <row r="53" spans="1:3" ht="26.25">
      <c r="A53" s="6"/>
      <c r="B53" s="3" t="s">
        <v>71</v>
      </c>
      <c r="C53" s="8">
        <v>2675.64</v>
      </c>
    </row>
    <row r="54" spans="1:3" ht="26.25">
      <c r="A54" s="6"/>
      <c r="B54" s="3" t="s">
        <v>72</v>
      </c>
      <c r="C54" s="8">
        <v>2675.64</v>
      </c>
    </row>
    <row r="55" spans="1:3" ht="26.25">
      <c r="A55" s="6"/>
      <c r="B55" s="3" t="s">
        <v>73</v>
      </c>
      <c r="C55" s="8">
        <v>2675.64</v>
      </c>
    </row>
    <row r="56" spans="1:3" ht="12.75">
      <c r="A56" s="6"/>
      <c r="B56" s="4" t="s">
        <v>74</v>
      </c>
      <c r="C56" s="10">
        <f>SUM(C51:C55)</f>
        <v>13806.359999999999</v>
      </c>
    </row>
    <row r="57" spans="1:3" ht="12.75">
      <c r="A57" s="6"/>
      <c r="B57" s="4"/>
      <c r="C57" s="8"/>
    </row>
    <row r="58" spans="1:3" ht="12.75">
      <c r="A58" s="6"/>
      <c r="B58" s="4" t="s">
        <v>75</v>
      </c>
      <c r="C58" s="8"/>
    </row>
    <row r="59" spans="1:3" ht="12.75">
      <c r="A59" s="6" t="s">
        <v>76</v>
      </c>
      <c r="B59" s="4" t="s">
        <v>77</v>
      </c>
      <c r="C59" s="8"/>
    </row>
    <row r="60" spans="1:3" ht="12.75">
      <c r="A60" s="13"/>
      <c r="B60" s="14" t="s">
        <v>78</v>
      </c>
      <c r="C60" s="8">
        <v>1029.97</v>
      </c>
    </row>
    <row r="61" spans="1:3" ht="12.75">
      <c r="A61" s="13"/>
      <c r="B61" s="14" t="s">
        <v>79</v>
      </c>
      <c r="C61" s="8">
        <v>349.35</v>
      </c>
    </row>
    <row r="62" spans="1:3" ht="12.75">
      <c r="A62" s="13"/>
      <c r="B62" s="14" t="s">
        <v>80</v>
      </c>
      <c r="C62" s="8">
        <v>220.43</v>
      </c>
    </row>
    <row r="63" spans="1:3" ht="26.25">
      <c r="A63" s="6" t="s">
        <v>81</v>
      </c>
      <c r="B63" s="4" t="s">
        <v>82</v>
      </c>
      <c r="C63" s="8"/>
    </row>
    <row r="64" spans="1:3" ht="12.75">
      <c r="A64" s="6"/>
      <c r="B64" s="14" t="s">
        <v>83</v>
      </c>
      <c r="C64" s="8">
        <v>588.56</v>
      </c>
    </row>
    <row r="65" spans="1:3" ht="12.75">
      <c r="A65" s="6"/>
      <c r="B65" s="15" t="s">
        <v>84</v>
      </c>
      <c r="C65" s="8"/>
    </row>
    <row r="66" spans="1:3" ht="12.75">
      <c r="A66" s="6"/>
      <c r="B66" s="14" t="s">
        <v>85</v>
      </c>
      <c r="C66" s="8">
        <v>208.95</v>
      </c>
    </row>
    <row r="67" spans="1:3" ht="12.75">
      <c r="A67" s="6"/>
      <c r="B67" s="14" t="s">
        <v>86</v>
      </c>
      <c r="C67" s="8">
        <v>564</v>
      </c>
    </row>
    <row r="68" spans="1:3" ht="12.75">
      <c r="A68" s="13"/>
      <c r="B68" s="16" t="s">
        <v>87</v>
      </c>
      <c r="C68" s="8"/>
    </row>
    <row r="69" spans="1:3" ht="12.75">
      <c r="A69" s="13" t="s">
        <v>88</v>
      </c>
      <c r="B69" s="14" t="s">
        <v>89</v>
      </c>
      <c r="C69" s="8">
        <v>1836.02</v>
      </c>
    </row>
    <row r="70" spans="1:3" ht="12.75">
      <c r="A70" s="13" t="s">
        <v>90</v>
      </c>
      <c r="B70" s="14" t="s">
        <v>91</v>
      </c>
      <c r="C70" s="8">
        <v>918.01</v>
      </c>
    </row>
    <row r="71" spans="1:3" ht="12.75">
      <c r="A71" s="13" t="s">
        <v>92</v>
      </c>
      <c r="B71" s="14" t="s">
        <v>93</v>
      </c>
      <c r="C71" s="8">
        <v>1836.02</v>
      </c>
    </row>
    <row r="72" spans="1:3" ht="12.75">
      <c r="A72" s="13" t="s">
        <v>94</v>
      </c>
      <c r="B72" s="14" t="s">
        <v>95</v>
      </c>
      <c r="C72" s="8">
        <v>199.71</v>
      </c>
    </row>
    <row r="73" spans="1:3" ht="12.75">
      <c r="A73" s="13" t="s">
        <v>96</v>
      </c>
      <c r="B73" s="14" t="s">
        <v>97</v>
      </c>
      <c r="C73" s="8">
        <v>214.2</v>
      </c>
    </row>
    <row r="74" spans="1:3" ht="12.75">
      <c r="A74" s="13" t="s">
        <v>98</v>
      </c>
      <c r="B74" s="14" t="s">
        <v>99</v>
      </c>
      <c r="C74" s="8">
        <v>70.4</v>
      </c>
    </row>
    <row r="75" spans="1:3" ht="12.75">
      <c r="A75" s="13" t="s">
        <v>100</v>
      </c>
      <c r="B75" s="14" t="s">
        <v>101</v>
      </c>
      <c r="C75" s="8">
        <v>70.4</v>
      </c>
    </row>
    <row r="76" spans="1:3" ht="26.25">
      <c r="A76" s="6" t="s">
        <v>102</v>
      </c>
      <c r="B76" s="4" t="s">
        <v>103</v>
      </c>
      <c r="C76" s="8"/>
    </row>
    <row r="77" spans="1:3" ht="12.75">
      <c r="A77" s="6"/>
      <c r="B77" s="17" t="s">
        <v>104</v>
      </c>
      <c r="C77" s="8">
        <v>300.99</v>
      </c>
    </row>
    <row r="78" spans="1:3" ht="12.75">
      <c r="A78" s="6"/>
      <c r="B78" s="18" t="s">
        <v>105</v>
      </c>
      <c r="C78" s="8">
        <v>352.8</v>
      </c>
    </row>
    <row r="79" spans="1:3" ht="26.25">
      <c r="A79" s="6"/>
      <c r="B79" s="19" t="s">
        <v>106</v>
      </c>
      <c r="C79" s="8">
        <v>95287.36</v>
      </c>
    </row>
    <row r="80" spans="1:3" ht="27.75" customHeight="1">
      <c r="A80" s="6"/>
      <c r="B80" s="18" t="s">
        <v>107</v>
      </c>
      <c r="C80" s="8">
        <v>597.39</v>
      </c>
    </row>
    <row r="81" spans="1:3" ht="12.75">
      <c r="A81" s="6"/>
      <c r="B81" s="14" t="s">
        <v>108</v>
      </c>
      <c r="C81" s="8">
        <v>328.8</v>
      </c>
    </row>
    <row r="82" spans="1:3" ht="12.75">
      <c r="A82" s="6"/>
      <c r="B82" s="14" t="s">
        <v>109</v>
      </c>
      <c r="C82" s="8">
        <v>1979.835</v>
      </c>
    </row>
    <row r="83" spans="1:3" ht="12.75">
      <c r="A83" s="6"/>
      <c r="B83" s="14" t="s">
        <v>110</v>
      </c>
      <c r="C83" s="8">
        <v>282.16</v>
      </c>
    </row>
    <row r="84" spans="1:3" ht="26.25">
      <c r="A84" s="6"/>
      <c r="B84" s="15" t="s">
        <v>111</v>
      </c>
      <c r="C84" s="8">
        <v>7960.48</v>
      </c>
    </row>
    <row r="85" spans="1:3" ht="12.75">
      <c r="A85" s="6"/>
      <c r="B85" s="3" t="s">
        <v>112</v>
      </c>
      <c r="C85" s="8">
        <v>197.29950000000002</v>
      </c>
    </row>
    <row r="86" spans="1:3" ht="26.25">
      <c r="A86" s="6"/>
      <c r="B86" s="20" t="s">
        <v>113</v>
      </c>
      <c r="C86" s="8">
        <v>1868.97</v>
      </c>
    </row>
    <row r="87" spans="1:3" ht="12.75">
      <c r="A87" s="6"/>
      <c r="B87" s="21" t="s">
        <v>114</v>
      </c>
      <c r="C87" s="8">
        <v>413.6925</v>
      </c>
    </row>
    <row r="88" spans="1:3" ht="12.75">
      <c r="A88" s="6"/>
      <c r="B88" s="14" t="s">
        <v>115</v>
      </c>
      <c r="C88" s="8">
        <v>1684.452</v>
      </c>
    </row>
    <row r="89" spans="1:3" ht="12.75">
      <c r="A89" s="6"/>
      <c r="B89" s="4" t="s">
        <v>116</v>
      </c>
      <c r="C89" s="10">
        <f>SUM(C60:C88)</f>
        <v>119360.24900000001</v>
      </c>
    </row>
    <row r="90" spans="1:3" ht="14.25" customHeight="1" thickBot="1">
      <c r="A90" s="12" t="s">
        <v>117</v>
      </c>
      <c r="B90" s="37" t="s">
        <v>118</v>
      </c>
      <c r="C90" s="32">
        <v>76644.48</v>
      </c>
    </row>
    <row r="91" spans="1:3" ht="13.5" thickBot="1">
      <c r="A91" s="36"/>
      <c r="B91" s="40" t="s">
        <v>119</v>
      </c>
      <c r="C91" s="41">
        <f>C17+C30+C34+C42+C46+C47+C48+C56+C89+C90</f>
        <v>448329.0808</v>
      </c>
    </row>
    <row r="92" spans="1:3" s="29" customFormat="1" ht="12.75">
      <c r="A92" s="21"/>
      <c r="B92" s="38" t="s">
        <v>128</v>
      </c>
      <c r="C92" s="39">
        <v>283474.32</v>
      </c>
    </row>
    <row r="93" spans="1:3" s="29" customFormat="1" ht="12.75">
      <c r="A93" s="21"/>
      <c r="B93" s="33" t="s">
        <v>129</v>
      </c>
      <c r="C93" s="28">
        <v>265052.63</v>
      </c>
    </row>
    <row r="94" spans="1:3" s="29" customFormat="1" ht="12.75">
      <c r="A94" s="21"/>
      <c r="B94" s="33" t="s">
        <v>125</v>
      </c>
      <c r="C94" s="28">
        <v>32563.93</v>
      </c>
    </row>
    <row r="95" spans="1:3" s="29" customFormat="1" ht="12.75">
      <c r="A95" s="21"/>
      <c r="B95" s="33" t="s">
        <v>130</v>
      </c>
      <c r="C95" s="28">
        <v>39346.56</v>
      </c>
    </row>
    <row r="96" spans="1:3" s="23" customFormat="1" ht="12.75">
      <c r="A96" s="34"/>
      <c r="B96" s="35" t="s">
        <v>126</v>
      </c>
      <c r="C96" s="30">
        <f>C92+C94+C95-C91</f>
        <v>-92944.2708</v>
      </c>
    </row>
    <row r="97" spans="1:3" ht="12.75">
      <c r="A97" s="7"/>
      <c r="B97" s="35" t="s">
        <v>127</v>
      </c>
      <c r="C97" s="10">
        <f>C96+C5</f>
        <v>-171187.64965000004</v>
      </c>
    </row>
    <row r="98" ht="12.75">
      <c r="E98" s="31"/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2019-01-30T07:30:00Z</dcterms:created>
  <dcterms:modified xsi:type="dcterms:W3CDTF">2019-03-20T02:00:29Z</dcterms:modified>
  <cp:category/>
  <cp:version/>
  <cp:contentType/>
  <cp:contentStatus/>
</cp:coreProperties>
</file>