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<sst xmlns="http://schemas.openxmlformats.org/spreadsheetml/2006/main" count="146" uniqueCount="137">
  <si>
    <t>1.Содержание помещений общего пользования</t>
  </si>
  <si>
    <t>руб.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</si>
  <si>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</si>
  <si>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</si>
  <si>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</si>
  <si>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</si>
  <si>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</si>
  <si>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</si>
  <si>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</si>
  <si>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</si>
  <si>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</si>
  <si>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1.5</t>
  </si>
  <si>
    <t>Сбор,вывоз и захоронение твердых бытовых отходов Объем(27*0,14*12=45,36)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</si>
  <si>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</si>
  <si>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</si>
  <si>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</si>
  <si>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</si>
  <si>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</si>
  <si>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</si>
  <si>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</si>
  <si>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</si>
  <si>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</si>
  <si>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</si>
  <si>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</si>
  <si>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</si>
  <si>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</si>
  <si>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</si>
  <si>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</si>
  <si>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</si>
  <si>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</si>
  <si>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</si>
  <si>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</si>
  <si>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</si>
  <si>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</si>
  <si>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</si>
  <si>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</si>
  <si>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</si>
  <si>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</si>
  <si>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</si>
  <si>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</si>
  <si>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</si>
  <si>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</si>
  <si>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</si>
  <si>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</si>
  <si>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</si>
  <si>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</si>
  <si>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</si>
  <si>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</si>
  <si>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</si>
  <si>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</si>
  <si>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</si>
  <si>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</si>
  <si>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</si>
  <si>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</si>
  <si>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</si>
  <si>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</si>
  <si>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</si>
  <si>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</si>
  <si>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</si>
  <si>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</si>
  <si>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</si>
  <si>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</si>
  <si>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</si>
  <si>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</si>
  <si>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</si>
  <si>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</si>
  <si>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</si>
  <si>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</si>
  <si>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</si>
  <si>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</si>
  <si>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</si>
  <si>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</si>
  <si>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</si>
  <si>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</si>
  <si>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</si>
  <si>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</si>
  <si>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</si>
  <si>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патрона энергосберегающего</t>
  </si>
  <si>
    <t>замена пакетного выключателя ПВ 2*40</t>
  </si>
  <si>
    <t>текущий ремонт электрооборудования:</t>
  </si>
  <si>
    <t>а</t>
  </si>
  <si>
    <t>нетканный материал</t>
  </si>
  <si>
    <t>смена светильника ЛУЧ ФА (1п)</t>
  </si>
  <si>
    <t>монтаж патрона освещения л/клетки кабель АВВГ2*2,5</t>
  </si>
  <si>
    <t>патрон карболитовый</t>
  </si>
  <si>
    <t xml:space="preserve"> 9.2</t>
  </si>
  <si>
    <t>Текущий ремонт систем водоснабжения и водоотведения (непредвиденные работы)</t>
  </si>
  <si>
    <t>регулировка отопления</t>
  </si>
  <si>
    <t>смена вентиля бронзового Ду 15 мм</t>
  </si>
  <si>
    <t>смена сгона Ду 15 мм</t>
  </si>
  <si>
    <t>смена контргайки Ду 15 мм</t>
  </si>
  <si>
    <t>восстановительные работы  после аварии на теплосетях (кв.10):</t>
  </si>
  <si>
    <t>смена муфты Ду 15 мм</t>
  </si>
  <si>
    <t>смена бронзового вентиля Ду 15 мм</t>
  </si>
  <si>
    <t>устранение засора канализации в подвале</t>
  </si>
  <si>
    <t>ремонт в рамке ввода:</t>
  </si>
  <si>
    <t>установка крана шарового Ду 40 мм</t>
  </si>
  <si>
    <t>б</t>
  </si>
  <si>
    <t>установка балансира Ду 15 мм</t>
  </si>
  <si>
    <t>в</t>
  </si>
  <si>
    <t>г</t>
  </si>
  <si>
    <t>д</t>
  </si>
  <si>
    <t>е</t>
  </si>
  <si>
    <t>смена перехода 45*25</t>
  </si>
  <si>
    <t>ж</t>
  </si>
  <si>
    <t>сварочные работы</t>
  </si>
  <si>
    <t>ремонт в рамке ввода (СМЕТА):</t>
  </si>
  <si>
    <t>устранение свища на стояке ХВС в кв.4</t>
  </si>
  <si>
    <t xml:space="preserve">восстановление перемычки радиатора в кв.12 </t>
  </si>
  <si>
    <t xml:space="preserve"> 9.3</t>
  </si>
  <si>
    <t>Текущий ремонт конструктивных элементов (непредвиденные работы)</t>
  </si>
  <si>
    <t>укрепление проушин подвала 2 п</t>
  </si>
  <si>
    <t>удаление сосулей с кровли(без ТВ)</t>
  </si>
  <si>
    <t>смена оконного шарнира (1п)</t>
  </si>
  <si>
    <t>ремонт мягкой кровли со сменой рулонного покрытия в 1 слой бикроста, с ТВ</t>
  </si>
  <si>
    <t xml:space="preserve">Устройство площадки для ТБО (ж/б плита+ограждение) </t>
  </si>
  <si>
    <t xml:space="preserve">ремонт 1-го и 2-го  подъезда </t>
  </si>
  <si>
    <t xml:space="preserve">ремонт тамбуров 1 и 2 подъезда </t>
  </si>
  <si>
    <t>пропекание старго покрытия</t>
  </si>
  <si>
    <t>укрепление лестничного ограждения метал.полосой и анкерными болтами при помощи сварки с бурением отверстий в л/марше</t>
  </si>
  <si>
    <t>смена плинтуса с изготовлением</t>
  </si>
  <si>
    <t>установка доски объявлений в подъезде</t>
  </si>
  <si>
    <t>смена стекла</t>
  </si>
  <si>
    <t>окраска  МАФ - скамеек,урн  (МАЙ)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</si>
  <si>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</si>
  <si>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</si>
  <si>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</si>
  <si>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</si>
  <si>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</si>
  <si>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</si>
  <si>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</si>
  <si>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ул.Диктатуры Пролетариата 8</t>
  </si>
  <si>
    <t>Текущий ремонт за 2018 год</t>
  </si>
  <si>
    <t>Результат за 2018 год "+" - экономия "-" - перерасход</t>
  </si>
  <si>
    <t>Результат накоплением "+" - экономия "-" - перерасход</t>
  </si>
  <si>
    <t>Итого начислено населению</t>
  </si>
  <si>
    <t xml:space="preserve">Итого оплачено населением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</si>
</sst>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16" fontId="1" fillId="0" borderId="1" xfId="0" applyNumberFormat="1" applyFont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172" fontId="4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2" fillId="0" borderId="1" xfId="0" applyNumberFormat="1" applyFont="1" applyFill="1" applyBorder="1" applyAlignment="1">
      <alignment/>
    </xf>
    <xf numFmtId="2" fontId="2" fillId="0" borderId="4" xfId="0" applyNumberFormat="1" applyFont="1" applyFill="1" applyBorder="1" applyAlignment="1">
      <alignment wrapText="1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NumberFormat="1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5" xfId="0" applyFont="1" applyBorder="1" applyAlignment="1">
      <alignment/>
    </xf>
    <xf numFmtId="0" fontId="5" fillId="0" borderId="5" xfId="0" applyFont="1" applyBorder="1" applyAlignment="1">
      <alignment/>
    </xf>
    <xf numFmtId="172" fontId="4" fillId="0" borderId="5" xfId="0" applyNumberFormat="1" applyFont="1" applyFill="1" applyBorder="1" applyAlignment="1">
      <alignment/>
    </xf>
    <xf numFmtId="2" fontId="2" fillId="0" borderId="6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8.50390625" style="1" customWidth="1"/>
    <col min="2" max="2" width="62.50390625" style="1" customWidth="1"/>
    <col min="3" max="3" width="23.875" style="2" customWidth="1"/>
    <col min="4" max="6" width="9.125" style="2" customWidth="1"/>
    <col min="7" max="16384" width="9.125" style="1" customWidth="1"/>
  </cols>
  <sheetData>
    <row r="1" spans="1:2" s="24" customFormat="1" ht="12.75">
      <c r="A1" s="41" t="s">
        <v>128</v>
      </c>
      <c r="B1" s="41"/>
    </row>
    <row r="2" spans="1:2" s="24" customFormat="1" ht="12.75" customHeight="1">
      <c r="A2" s="41" t="s">
        <v>129</v>
      </c>
      <c r="B2" s="41"/>
    </row>
    <row r="3" spans="1:2" s="24" customFormat="1" ht="12.75">
      <c r="A3" s="41" t="s">
        <v>131</v>
      </c>
      <c r="B3" s="41"/>
    </row>
    <row r="4" spans="1:2" s="24" customFormat="1" ht="12.75">
      <c r="A4" s="23"/>
      <c r="B4" s="23"/>
    </row>
    <row r="5" spans="1:3" s="27" customFormat="1" ht="12.75">
      <c r="A5" s="25"/>
      <c r="B5" s="26" t="s">
        <v>130</v>
      </c>
      <c r="C5" s="42">
        <v>-5572.6645</v>
      </c>
    </row>
    <row r="6" spans="1:3" ht="12.75">
      <c r="A6" s="3"/>
      <c r="B6" s="4" t="s">
        <v>0</v>
      </c>
      <c r="C6" s="6" t="s">
        <v>1</v>
      </c>
    </row>
    <row r="7" spans="1:3" ht="12.75">
      <c r="A7" s="7" t="s">
        <v>2</v>
      </c>
      <c r="B7" s="3" t="s">
        <v>3</v>
      </c>
      <c r="C7" s="5"/>
    </row>
    <row r="8" spans="1:3" ht="24" customHeight="1">
      <c r="A8" s="7"/>
      <c r="B8" s="3" t="s">
        <v>4</v>
      </c>
      <c r="C8" s="8">
        <v>6149.715000000002</v>
      </c>
    </row>
    <row r="9" spans="1:3" ht="12.75">
      <c r="A9" s="9" t="s">
        <v>5</v>
      </c>
      <c r="B9" s="3" t="s">
        <v>6</v>
      </c>
      <c r="C9" s="8">
        <v>0</v>
      </c>
    </row>
    <row r="10" spans="1:3" ht="12.75">
      <c r="A10" s="7"/>
      <c r="B10" s="3" t="s">
        <v>4</v>
      </c>
      <c r="C10" s="8">
        <v>6923.920499999998</v>
      </c>
    </row>
    <row r="11" spans="1:3" ht="39">
      <c r="A11" s="7" t="s">
        <v>7</v>
      </c>
      <c r="B11" s="3" t="s">
        <v>8</v>
      </c>
      <c r="C11" s="8">
        <v>790.4820000000001</v>
      </c>
    </row>
    <row r="12" spans="1:3" ht="23.25" customHeight="1">
      <c r="A12" s="7" t="s">
        <v>9</v>
      </c>
      <c r="B12" s="3" t="s">
        <v>10</v>
      </c>
      <c r="C12" s="8">
        <v>17.7</v>
      </c>
    </row>
    <row r="13" spans="1:3" ht="26.25">
      <c r="A13" s="7" t="s">
        <v>11</v>
      </c>
      <c r="B13" s="3" t="s">
        <v>12</v>
      </c>
      <c r="C13" s="8">
        <v>15531.698</v>
      </c>
    </row>
    <row r="14" spans="1:3" ht="12.75">
      <c r="A14" s="7"/>
      <c r="B14" s="4" t="s">
        <v>13</v>
      </c>
      <c r="C14" s="10">
        <f>SUM(C8:C13)</f>
        <v>29413.5155</v>
      </c>
    </row>
    <row r="15" spans="1:3" ht="26.25">
      <c r="A15" s="7" t="s">
        <v>14</v>
      </c>
      <c r="B15" s="4" t="s">
        <v>15</v>
      </c>
      <c r="C15" s="8"/>
    </row>
    <row r="16" spans="1:3" ht="12.75">
      <c r="A16" s="7" t="s">
        <v>16</v>
      </c>
      <c r="B16" s="3" t="s">
        <v>17</v>
      </c>
      <c r="C16" s="8">
        <v>2261.688</v>
      </c>
    </row>
    <row r="17" spans="1:3" ht="12.75">
      <c r="A17" s="7" t="s">
        <v>18</v>
      </c>
      <c r="B17" s="3" t="s">
        <v>19</v>
      </c>
      <c r="C17" s="8">
        <v>884.352</v>
      </c>
    </row>
    <row r="18" spans="1:3" ht="12.75">
      <c r="A18" s="7" t="s">
        <v>20</v>
      </c>
      <c r="B18" s="3" t="s">
        <v>21</v>
      </c>
      <c r="C18" s="8">
        <v>394.8</v>
      </c>
    </row>
    <row r="19" spans="1:3" ht="12.75">
      <c r="A19" s="7" t="s">
        <v>22</v>
      </c>
      <c r="B19" s="3" t="s">
        <v>23</v>
      </c>
      <c r="C19" s="8">
        <v>1848.72</v>
      </c>
    </row>
    <row r="20" spans="1:3" ht="12.75">
      <c r="A20" s="7" t="s">
        <v>24</v>
      </c>
      <c r="B20" s="3" t="s">
        <v>25</v>
      </c>
      <c r="C20" s="8">
        <v>8661.896</v>
      </c>
    </row>
    <row r="21" spans="1:3" ht="12.75">
      <c r="A21" s="7" t="s">
        <v>26</v>
      </c>
      <c r="B21" s="3" t="s">
        <v>27</v>
      </c>
      <c r="C21" s="8">
        <v>1225.74</v>
      </c>
    </row>
    <row r="22" spans="1:3" ht="12.75">
      <c r="A22" s="7" t="s">
        <v>28</v>
      </c>
      <c r="B22" s="3" t="s">
        <v>29</v>
      </c>
      <c r="C22" s="8">
        <v>800</v>
      </c>
    </row>
    <row r="23" spans="1:3" ht="26.25">
      <c r="A23" s="7" t="s">
        <v>30</v>
      </c>
      <c r="B23" s="3" t="s">
        <v>31</v>
      </c>
      <c r="C23" s="8">
        <v>336.6</v>
      </c>
    </row>
    <row r="24" spans="1:3" ht="39">
      <c r="A24" s="7" t="s">
        <v>32</v>
      </c>
      <c r="B24" s="3" t="s">
        <v>33</v>
      </c>
      <c r="C24" s="8">
        <v>3328.56</v>
      </c>
    </row>
    <row r="25" spans="1:3" ht="12.75">
      <c r="A25" s="7" t="s">
        <v>34</v>
      </c>
      <c r="B25" s="3" t="s">
        <v>35</v>
      </c>
      <c r="C25" s="8">
        <v>1021.2159999999999</v>
      </c>
    </row>
    <row r="26" spans="1:3" ht="12.75">
      <c r="A26" s="7"/>
      <c r="B26" s="4" t="s">
        <v>36</v>
      </c>
      <c r="C26" s="10">
        <f>SUM(C16:C25)</f>
        <v>20763.572000000004</v>
      </c>
    </row>
    <row r="27" spans="1:3" ht="12.75">
      <c r="A27" s="7"/>
      <c r="B27" s="4" t="s">
        <v>37</v>
      </c>
      <c r="C27" s="8"/>
    </row>
    <row r="28" spans="1:3" ht="26.25">
      <c r="A28" s="7" t="s">
        <v>38</v>
      </c>
      <c r="B28" s="3" t="s">
        <v>39</v>
      </c>
      <c r="C28" s="8">
        <v>15436.14</v>
      </c>
    </row>
    <row r="29" spans="1:3" ht="12.75">
      <c r="A29" s="7" t="s">
        <v>40</v>
      </c>
      <c r="B29" s="3" t="s">
        <v>41</v>
      </c>
      <c r="C29" s="8">
        <v>398.61</v>
      </c>
    </row>
    <row r="30" spans="1:3" ht="12.75">
      <c r="A30" s="7"/>
      <c r="B30" s="4" t="s">
        <v>42</v>
      </c>
      <c r="C30" s="10">
        <f>SUM(C28:C29)</f>
        <v>15834.75</v>
      </c>
    </row>
    <row r="31" spans="1:3" ht="12.75">
      <c r="A31" s="7"/>
      <c r="B31" s="3"/>
      <c r="C31" s="8"/>
    </row>
    <row r="32" spans="1:3" ht="12.75">
      <c r="A32" s="7"/>
      <c r="B32" s="4" t="s">
        <v>43</v>
      </c>
      <c r="C32" s="8"/>
    </row>
    <row r="33" spans="1:3" ht="12.75">
      <c r="A33" s="11" t="s">
        <v>44</v>
      </c>
      <c r="B33" s="5" t="s">
        <v>45</v>
      </c>
      <c r="C33" s="8">
        <v>2369.268</v>
      </c>
    </row>
    <row r="34" spans="1:3" ht="39">
      <c r="A34" s="11" t="s">
        <v>46</v>
      </c>
      <c r="B34" s="5" t="s">
        <v>47</v>
      </c>
      <c r="C34" s="8">
        <v>819.671</v>
      </c>
    </row>
    <row r="35" spans="1:3" ht="12.75">
      <c r="A35" s="11" t="s">
        <v>48</v>
      </c>
      <c r="B35" s="5" t="s">
        <v>49</v>
      </c>
      <c r="C35" s="8">
        <v>4571.012</v>
      </c>
    </row>
    <row r="36" spans="1:3" ht="26.25">
      <c r="A36" s="11" t="s">
        <v>50</v>
      </c>
      <c r="B36" s="5" t="s">
        <v>51</v>
      </c>
      <c r="C36" s="8">
        <v>1579.512</v>
      </c>
    </row>
    <row r="37" spans="1:3" ht="12.75">
      <c r="A37" s="7" t="s">
        <v>52</v>
      </c>
      <c r="B37" s="3" t="s">
        <v>53</v>
      </c>
      <c r="C37" s="8">
        <v>683.25</v>
      </c>
    </row>
    <row r="38" spans="1:3" ht="12.75">
      <c r="A38" s="7"/>
      <c r="B38" s="4" t="s">
        <v>54</v>
      </c>
      <c r="C38" s="10">
        <f>SUM(C33:C37)</f>
        <v>10022.713</v>
      </c>
    </row>
    <row r="39" spans="1:3" ht="12.75">
      <c r="A39" s="7"/>
      <c r="B39" s="4" t="s">
        <v>55</v>
      </c>
      <c r="C39" s="8"/>
    </row>
    <row r="40" spans="1:3" ht="26.25">
      <c r="A40" s="7" t="s">
        <v>56</v>
      </c>
      <c r="B40" s="3" t="s">
        <v>57</v>
      </c>
      <c r="C40" s="8">
        <v>6389.844</v>
      </c>
    </row>
    <row r="41" spans="1:3" ht="12.75">
      <c r="A41" s="7" t="s">
        <v>58</v>
      </c>
      <c r="B41" s="3" t="s">
        <v>59</v>
      </c>
      <c r="C41" s="8">
        <v>1651.3079999999998</v>
      </c>
    </row>
    <row r="42" spans="1:3" ht="12.75">
      <c r="A42" s="7"/>
      <c r="B42" s="4" t="s">
        <v>60</v>
      </c>
      <c r="C42" s="10">
        <f>SUM(C40:C41)</f>
        <v>8041.152</v>
      </c>
    </row>
    <row r="43" spans="1:3" ht="12.75">
      <c r="A43" s="12" t="s">
        <v>61</v>
      </c>
      <c r="B43" s="3" t="s">
        <v>62</v>
      </c>
      <c r="C43" s="10">
        <v>793.254</v>
      </c>
    </row>
    <row r="44" spans="1:3" ht="12.75">
      <c r="A44" s="12" t="s">
        <v>63</v>
      </c>
      <c r="B44" s="3" t="s">
        <v>64</v>
      </c>
      <c r="C44" s="10">
        <v>502.0508</v>
      </c>
    </row>
    <row r="45" spans="1:3" ht="12.75">
      <c r="A45" s="7"/>
      <c r="B45" s="4" t="s">
        <v>65</v>
      </c>
      <c r="C45" s="8"/>
    </row>
    <row r="46" spans="1:3" ht="12.75">
      <c r="A46" s="7" t="s">
        <v>66</v>
      </c>
      <c r="B46" s="3" t="s">
        <v>67</v>
      </c>
      <c r="C46" s="8">
        <v>2889.72</v>
      </c>
    </row>
    <row r="47" spans="1:3" ht="12.75">
      <c r="A47" s="7" t="s">
        <v>68</v>
      </c>
      <c r="B47" s="3" t="s">
        <v>69</v>
      </c>
      <c r="C47" s="8">
        <v>2889.72</v>
      </c>
    </row>
    <row r="48" spans="1:3" ht="26.25">
      <c r="A48" s="7"/>
      <c r="B48" s="3" t="s">
        <v>70</v>
      </c>
      <c r="C48" s="8">
        <v>2675.64</v>
      </c>
    </row>
    <row r="49" spans="1:3" ht="26.25">
      <c r="A49" s="7"/>
      <c r="B49" s="3" t="s">
        <v>71</v>
      </c>
      <c r="C49" s="8">
        <v>2675.64</v>
      </c>
    </row>
    <row r="50" spans="1:3" ht="26.25">
      <c r="A50" s="7"/>
      <c r="B50" s="3" t="s">
        <v>72</v>
      </c>
      <c r="C50" s="8">
        <v>2675.64</v>
      </c>
    </row>
    <row r="51" spans="1:3" ht="12.75">
      <c r="A51" s="7"/>
      <c r="B51" s="4" t="s">
        <v>73</v>
      </c>
      <c r="C51" s="10">
        <f>SUM(C46:C50)</f>
        <v>13806.359999999999</v>
      </c>
    </row>
    <row r="52" spans="1:3" ht="12.75">
      <c r="A52" s="7"/>
      <c r="B52" s="4" t="s">
        <v>74</v>
      </c>
      <c r="C52" s="8"/>
    </row>
    <row r="53" spans="1:3" ht="26.25">
      <c r="A53" s="7" t="s">
        <v>75</v>
      </c>
      <c r="B53" s="4" t="s">
        <v>76</v>
      </c>
      <c r="C53" s="8"/>
    </row>
    <row r="54" spans="1:3" ht="12.75">
      <c r="A54" s="13"/>
      <c r="B54" s="14" t="s">
        <v>77</v>
      </c>
      <c r="C54" s="8">
        <v>1110.93</v>
      </c>
    </row>
    <row r="55" spans="1:3" ht="12.75">
      <c r="A55" s="13"/>
      <c r="B55" s="14" t="s">
        <v>78</v>
      </c>
      <c r="C55" s="8">
        <v>590.72</v>
      </c>
    </row>
    <row r="56" spans="1:3" ht="12.75">
      <c r="A56" s="13"/>
      <c r="B56" s="16" t="s">
        <v>79</v>
      </c>
      <c r="C56" s="8"/>
    </row>
    <row r="57" spans="1:3" ht="12.75">
      <c r="A57" s="15" t="s">
        <v>80</v>
      </c>
      <c r="B57" s="14" t="s">
        <v>81</v>
      </c>
      <c r="C57" s="8">
        <v>8.427</v>
      </c>
    </row>
    <row r="58" spans="1:3" ht="12.75">
      <c r="A58" s="7"/>
      <c r="B58" s="3" t="s">
        <v>82</v>
      </c>
      <c r="C58" s="8">
        <v>2923.28</v>
      </c>
    </row>
    <row r="59" spans="1:3" ht="15.75" customHeight="1">
      <c r="A59" s="7"/>
      <c r="B59" s="3" t="s">
        <v>83</v>
      </c>
      <c r="C59" s="8">
        <v>125.2</v>
      </c>
    </row>
    <row r="60" spans="1:3" ht="12.75">
      <c r="A60" s="7"/>
      <c r="B60" s="3" t="s">
        <v>84</v>
      </c>
      <c r="C60" s="8">
        <v>215.37</v>
      </c>
    </row>
    <row r="61" spans="1:3" ht="26.25">
      <c r="A61" s="7" t="s">
        <v>85</v>
      </c>
      <c r="B61" s="4" t="s">
        <v>86</v>
      </c>
      <c r="C61" s="8"/>
    </row>
    <row r="62" spans="1:3" ht="12.75">
      <c r="A62" s="7"/>
      <c r="B62" s="17" t="s">
        <v>87</v>
      </c>
      <c r="C62" s="8">
        <v>564</v>
      </c>
    </row>
    <row r="63" spans="1:3" ht="12.75">
      <c r="A63" s="7"/>
      <c r="B63" s="17" t="s">
        <v>88</v>
      </c>
      <c r="C63" s="8">
        <v>588.56</v>
      </c>
    </row>
    <row r="64" spans="1:3" ht="12.75">
      <c r="A64" s="7"/>
      <c r="B64" s="17" t="s">
        <v>89</v>
      </c>
      <c r="C64" s="8">
        <v>188.41</v>
      </c>
    </row>
    <row r="65" spans="1:3" ht="12.75">
      <c r="A65" s="7"/>
      <c r="B65" s="17" t="s">
        <v>90</v>
      </c>
      <c r="C65" s="8">
        <v>66.42</v>
      </c>
    </row>
    <row r="66" spans="1:3" ht="12.75">
      <c r="A66" s="7"/>
      <c r="B66" s="18" t="s">
        <v>91</v>
      </c>
      <c r="C66" s="8"/>
    </row>
    <row r="67" spans="1:3" ht="12.75">
      <c r="A67" s="7"/>
      <c r="B67" s="17" t="s">
        <v>89</v>
      </c>
      <c r="C67" s="8">
        <v>376.82</v>
      </c>
    </row>
    <row r="68" spans="1:3" ht="12.75">
      <c r="A68" s="7"/>
      <c r="B68" s="17" t="s">
        <v>92</v>
      </c>
      <c r="C68" s="8">
        <v>404.16</v>
      </c>
    </row>
    <row r="69" spans="1:3" ht="12.75">
      <c r="A69" s="7"/>
      <c r="B69" s="17" t="s">
        <v>90</v>
      </c>
      <c r="C69" s="8">
        <v>132.84</v>
      </c>
    </row>
    <row r="70" spans="1:3" ht="12.75">
      <c r="A70" s="7"/>
      <c r="B70" s="17" t="s">
        <v>93</v>
      </c>
      <c r="C70" s="8">
        <v>588.56</v>
      </c>
    </row>
    <row r="71" spans="1:3" ht="12.75">
      <c r="A71" s="7"/>
      <c r="B71" s="17" t="s">
        <v>94</v>
      </c>
      <c r="C71" s="8">
        <v>0</v>
      </c>
    </row>
    <row r="72" spans="1:3" ht="12.75">
      <c r="A72" s="15"/>
      <c r="B72" s="13" t="s">
        <v>94</v>
      </c>
      <c r="C72" s="8">
        <v>0</v>
      </c>
    </row>
    <row r="73" spans="1:3" ht="12.75">
      <c r="A73" s="15"/>
      <c r="B73" s="18" t="s">
        <v>95</v>
      </c>
      <c r="C73" s="8">
        <v>0</v>
      </c>
    </row>
    <row r="74" spans="1:3" ht="12.75">
      <c r="A74" s="15" t="s">
        <v>80</v>
      </c>
      <c r="B74" s="13" t="s">
        <v>96</v>
      </c>
      <c r="C74" s="8">
        <v>2110.46</v>
      </c>
    </row>
    <row r="75" spans="1:3" ht="12.75">
      <c r="A75" s="15" t="s">
        <v>97</v>
      </c>
      <c r="B75" s="13" t="s">
        <v>98</v>
      </c>
      <c r="C75" s="8">
        <v>878.37</v>
      </c>
    </row>
    <row r="76" spans="1:3" ht="12.75">
      <c r="A76" s="15" t="s">
        <v>99</v>
      </c>
      <c r="B76" s="13" t="s">
        <v>89</v>
      </c>
      <c r="C76" s="8">
        <v>199.71</v>
      </c>
    </row>
    <row r="77" spans="1:3" ht="12.75">
      <c r="A77" s="15" t="s">
        <v>100</v>
      </c>
      <c r="B77" s="13" t="s">
        <v>90</v>
      </c>
      <c r="C77" s="8">
        <v>70.4</v>
      </c>
    </row>
    <row r="78" spans="1:3" ht="12.75">
      <c r="A78" s="15" t="s">
        <v>101</v>
      </c>
      <c r="B78" s="13" t="s">
        <v>92</v>
      </c>
      <c r="C78" s="8">
        <v>187.63</v>
      </c>
    </row>
    <row r="79" spans="1:3" ht="12.75">
      <c r="A79" s="15" t="s">
        <v>102</v>
      </c>
      <c r="B79" s="13" t="s">
        <v>103</v>
      </c>
      <c r="C79" s="8">
        <v>600.08</v>
      </c>
    </row>
    <row r="80" spans="1:3" ht="12.75">
      <c r="A80" s="15" t="s">
        <v>104</v>
      </c>
      <c r="B80" s="13" t="s">
        <v>105</v>
      </c>
      <c r="C80" s="8">
        <v>3885.96</v>
      </c>
    </row>
    <row r="81" spans="1:3" ht="12.75">
      <c r="A81" s="15"/>
      <c r="B81" s="16" t="s">
        <v>106</v>
      </c>
      <c r="C81" s="8">
        <v>9381</v>
      </c>
    </row>
    <row r="82" spans="1:3" ht="12.75">
      <c r="A82" s="15"/>
      <c r="B82" s="13" t="s">
        <v>107</v>
      </c>
      <c r="C82" s="8">
        <v>298.92</v>
      </c>
    </row>
    <row r="83" spans="1:3" ht="12.75">
      <c r="A83" s="15"/>
      <c r="B83" s="13" t="s">
        <v>108</v>
      </c>
      <c r="C83" s="8">
        <v>73.829</v>
      </c>
    </row>
    <row r="84" spans="1:3" ht="26.25">
      <c r="A84" s="7" t="s">
        <v>109</v>
      </c>
      <c r="B84" s="4" t="s">
        <v>110</v>
      </c>
      <c r="C84" s="8">
        <v>0</v>
      </c>
    </row>
    <row r="85" spans="1:3" ht="12.75">
      <c r="A85" s="7"/>
      <c r="B85" s="19" t="s">
        <v>111</v>
      </c>
      <c r="C85" s="8">
        <v>310.2</v>
      </c>
    </row>
    <row r="86" spans="1:3" ht="12.75">
      <c r="A86" s="7"/>
      <c r="B86" s="17" t="s">
        <v>112</v>
      </c>
      <c r="C86" s="8">
        <v>465.8</v>
      </c>
    </row>
    <row r="87" spans="1:3" ht="12.75">
      <c r="A87" s="15"/>
      <c r="B87" s="17" t="s">
        <v>113</v>
      </c>
      <c r="C87" s="8">
        <v>601.98</v>
      </c>
    </row>
    <row r="88" spans="1:3" ht="26.25">
      <c r="A88" s="15"/>
      <c r="B88" s="20" t="s">
        <v>114</v>
      </c>
      <c r="C88" s="8">
        <v>860.952</v>
      </c>
    </row>
    <row r="89" spans="1:6" ht="13.5" customHeight="1">
      <c r="A89" s="7"/>
      <c r="B89" s="3" t="s">
        <v>115</v>
      </c>
      <c r="C89" s="8">
        <v>10072.085</v>
      </c>
      <c r="F89" s="1"/>
    </row>
    <row r="90" spans="1:6" ht="12.75">
      <c r="A90" s="7"/>
      <c r="B90" s="4" t="s">
        <v>116</v>
      </c>
      <c r="C90" s="8">
        <v>48216</v>
      </c>
      <c r="F90" s="1"/>
    </row>
    <row r="91" spans="1:6" ht="12.75">
      <c r="A91" s="7"/>
      <c r="B91" s="4" t="s">
        <v>117</v>
      </c>
      <c r="C91" s="8">
        <v>11192</v>
      </c>
      <c r="F91" s="1"/>
    </row>
    <row r="92" spans="1:3" ht="26.25">
      <c r="A92" s="7"/>
      <c r="B92" s="20" t="s">
        <v>114</v>
      </c>
      <c r="C92" s="8">
        <v>7174.6</v>
      </c>
    </row>
    <row r="93" spans="1:3" ht="12.75">
      <c r="A93" s="7"/>
      <c r="B93" s="17" t="s">
        <v>118</v>
      </c>
      <c r="C93" s="8">
        <v>312.711</v>
      </c>
    </row>
    <row r="94" spans="1:3" ht="26.25">
      <c r="A94" s="7"/>
      <c r="B94" s="20" t="s">
        <v>119</v>
      </c>
      <c r="C94" s="8">
        <v>1064.1</v>
      </c>
    </row>
    <row r="95" spans="1:3" ht="12.75">
      <c r="A95" s="7"/>
      <c r="B95" s="17" t="s">
        <v>120</v>
      </c>
      <c r="C95" s="8">
        <v>341.91</v>
      </c>
    </row>
    <row r="96" spans="1:3" ht="12.75">
      <c r="A96" s="7"/>
      <c r="B96" s="17" t="s">
        <v>121</v>
      </c>
      <c r="C96" s="8">
        <v>622.99</v>
      </c>
    </row>
    <row r="97" spans="1:3" ht="12.75">
      <c r="A97" s="7"/>
      <c r="B97" s="17" t="s">
        <v>122</v>
      </c>
      <c r="C97" s="8">
        <v>178.20600000000002</v>
      </c>
    </row>
    <row r="98" spans="1:3" ht="12.75">
      <c r="A98" s="7"/>
      <c r="B98" s="17" t="s">
        <v>123</v>
      </c>
      <c r="C98" s="8">
        <v>641.696</v>
      </c>
    </row>
    <row r="99" spans="1:3" ht="12.75">
      <c r="A99" s="7"/>
      <c r="B99" s="4" t="s">
        <v>124</v>
      </c>
      <c r="C99" s="10">
        <f>SUM(C54:C98)</f>
        <v>107625.28600000002</v>
      </c>
    </row>
    <row r="100" spans="1:3" ht="15.75" customHeight="1" thickBot="1">
      <c r="A100" s="35" t="s">
        <v>125</v>
      </c>
      <c r="B100" s="36" t="s">
        <v>126</v>
      </c>
      <c r="C100" s="31">
        <v>30010.728</v>
      </c>
    </row>
    <row r="101" spans="1:3" ht="13.5" thickBot="1">
      <c r="A101" s="21"/>
      <c r="B101" s="22" t="s">
        <v>127</v>
      </c>
      <c r="C101" s="40">
        <f>C14+C26+C30+C38+C42+C43+C44+C51+C99+C100</f>
        <v>236813.38130000004</v>
      </c>
    </row>
    <row r="102" spans="1:3" s="29" customFormat="1" ht="12.75">
      <c r="A102" s="37"/>
      <c r="B102" s="38" t="s">
        <v>135</v>
      </c>
      <c r="C102" s="39">
        <v>125212.08</v>
      </c>
    </row>
    <row r="103" spans="1:3" s="29" customFormat="1" ht="12.75">
      <c r="A103" s="17"/>
      <c r="B103" s="32" t="s">
        <v>136</v>
      </c>
      <c r="C103" s="28">
        <v>121162.36</v>
      </c>
    </row>
    <row r="104" spans="1:3" s="29" customFormat="1" ht="12.75">
      <c r="A104" s="17"/>
      <c r="B104" s="32" t="s">
        <v>132</v>
      </c>
      <c r="C104" s="28">
        <v>57645.73</v>
      </c>
    </row>
    <row r="105" spans="1:3" s="24" customFormat="1" ht="12.75">
      <c r="A105" s="33"/>
      <c r="B105" s="34" t="s">
        <v>133</v>
      </c>
      <c r="C105" s="30">
        <f>C102+C104-C101</f>
        <v>-53955.57130000004</v>
      </c>
    </row>
    <row r="106" spans="1:3" ht="12.75">
      <c r="A106" s="3"/>
      <c r="B106" s="34" t="s">
        <v>134</v>
      </c>
      <c r="C106" s="10">
        <f>C105+C5</f>
        <v>-59528.23580000004</v>
      </c>
    </row>
  </sheetData>
  <mergeCells count="3"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2019-01-30T04:35:08Z</dcterms:created>
  <dcterms:modified xsi:type="dcterms:W3CDTF">2019-02-14T09:30:09Z</dcterms:modified>
  <cp:category/>
  <cp:version/>
  <cp:contentType/>
  <cp:contentStatus/>
</cp:coreProperties>
</file>