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36" windowWidth="11472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<sst xmlns="http://schemas.openxmlformats.org/spreadsheetml/2006/main" count="348" uniqueCount="305">
  <si>
    <t>г</t>
  </si>
  <si>
    <t>д</t>
  </si>
  <si>
    <t>е</t>
  </si>
  <si>
    <t>ж</t>
  </si>
  <si>
    <t>з</t>
  </si>
  <si>
    <t>и</t>
  </si>
  <si>
    <t>к</t>
  </si>
  <si>
    <t>л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</si>
  <si>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</si>
  <si>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</si>
  <si>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</si>
  <si>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</si>
  <si>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</si>
  <si>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</si>
  <si>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</si>
  <si>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</si>
  <si>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</si>
  <si>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</si>
  <si>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</si>
  <si>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1.5</t>
  </si>
  <si>
    <t>Сбор, вывоз и захоронение твердых бытовых отходов      Объем =248чел х 0,14мз х 12мес =416,64м3</t>
  </si>
  <si>
    <t>1.7.</t>
  </si>
  <si>
    <t>Очистка чердаков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</si>
  <si>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</si>
  <si>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</si>
  <si>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</si>
  <si>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</si>
  <si>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>Обследование лифта отслужившего срок службы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</si>
  <si>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</si>
  <si>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</si>
  <si>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</si>
  <si>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</si>
  <si>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</si>
  <si>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</si>
  <si>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</si>
  <si>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</si>
  <si>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</si>
  <si>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</si>
  <si>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</si>
  <si>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</si>
  <si>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</si>
  <si>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</si>
  <si>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</si>
  <si>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</si>
  <si>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</si>
  <si>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</si>
  <si>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</si>
  <si>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</si>
  <si>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</si>
  <si>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</si>
  <si>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</si>
  <si>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</si>
  <si>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</si>
  <si>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</si>
  <si>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</si>
  <si>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</si>
  <si>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</si>
  <si>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</si>
  <si>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</si>
  <si>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</si>
  <si>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</si>
  <si>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</si>
  <si>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</si>
  <si>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</si>
  <si>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</si>
  <si>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</si>
  <si>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</si>
  <si>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</si>
  <si>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</si>
  <si>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</si>
  <si>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</si>
  <si>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</si>
  <si>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</t>
  </si>
  <si>
    <t>Замена ламп освещения внутриквартального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</si>
  <si>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</si>
  <si>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</si>
  <si>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</si>
  <si>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</si>
  <si>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</si>
  <si>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</si>
  <si>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</si>
  <si>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</si>
  <si>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</si>
  <si>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4.5. </t>
  </si>
  <si>
    <t>Ершение кухонных стояков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</si>
  <si>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</si>
  <si>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</si>
  <si>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</si>
  <si>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</si>
  <si>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</si>
  <si>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</si>
  <si>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</si>
  <si>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</si>
  <si>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</si>
  <si>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</si>
  <si>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</si>
  <si>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 (с трансп.затратами)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</si>
  <si>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</si>
  <si>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</si>
  <si>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</si>
  <si>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</si>
  <si>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</si>
  <si>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эл.энергии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</si>
  <si>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</si>
  <si>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</si>
  <si>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</si>
  <si>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</si>
  <si>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</si>
  <si>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</si>
  <si>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</si>
  <si>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</si>
  <si>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</si>
  <si>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</si>
  <si>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</si>
  <si>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восстановление электрооборудования для освещения подвала (1,2пп):</t>
  </si>
  <si>
    <t>замена плавкой вставки в ВРУ (пн 2-100А)</t>
  </si>
  <si>
    <t>ремонт светильника освещения придомовой территории (2 под):</t>
  </si>
  <si>
    <t>смена дросселя 1И150ДНАТ 46Н-015 без ИЗУ</t>
  </si>
  <si>
    <t>смена импульсного зажигающего устройства ИЗУ 1М 100/400ДНАТ</t>
  </si>
  <si>
    <t>смена лампы натриевой ДНАТ 150Вт</t>
  </si>
  <si>
    <t>установка розетки в ЩУРС (1под,9эт)</t>
  </si>
  <si>
    <t>устройство кабеля АВВГ 2*2,5</t>
  </si>
  <si>
    <t>замена патрона энергосберегающего на лестничных маршах</t>
  </si>
  <si>
    <t>замена вставки плавкой в ВРУ ПН 2-100А</t>
  </si>
  <si>
    <t>замена пакетного выключателя ПВ 2*40</t>
  </si>
  <si>
    <t>замена автомата 16А (кв.46)</t>
  </si>
  <si>
    <t>замена автомата 25А (кв.46)</t>
  </si>
  <si>
    <t>смена выключателя ОП на освещение крыльца</t>
  </si>
  <si>
    <t>очистка корпуса ВРУ и ЩУРС от пыли и грязи (нетканный материал)</t>
  </si>
  <si>
    <t>смена плавкой вставки 250 А в ВРУ</t>
  </si>
  <si>
    <t>смена плавкой вставки 100 А в ВРУ</t>
  </si>
  <si>
    <t>ревизия и восстановление целостности изоляции электропроводки и контактных соединений электрооборудования</t>
  </si>
  <si>
    <t>закрытие ЩУРС на лестничных клетках гайка М6</t>
  </si>
  <si>
    <t>закрытие встроенных распределительных коробок на лестничных маршах:</t>
  </si>
  <si>
    <t>а</t>
  </si>
  <si>
    <t>устройство оцинкованного железа</t>
  </si>
  <si>
    <t>б</t>
  </si>
  <si>
    <t>дюбель 6*37,саморез 3,5*41</t>
  </si>
  <si>
    <t>смена патрона на лестничном марше</t>
  </si>
  <si>
    <t>устройство освещения тамбура (1,2 подъезды):</t>
  </si>
  <si>
    <t>устройство распределительной коробки</t>
  </si>
  <si>
    <t>в</t>
  </si>
  <si>
    <t>установка выключателя 1ОП</t>
  </si>
  <si>
    <t>установка светильника светодиодного ЛУЧ-220-С64ФА</t>
  </si>
  <si>
    <t>замена патрона энергосберегающего на лестничном марше (восстановленного) (2под,2 этаж)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</si>
  <si>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</si>
  <si>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</si>
  <si>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(кв.94,103)</t>
  </si>
  <si>
    <t>замена участка канализационного стояка Ду 100 мм (1 под, подвал):</t>
  </si>
  <si>
    <t>смена трубы РР Ду 100 мм</t>
  </si>
  <si>
    <t>смена переходника РР для чугунных труб Ду 100 мм с манжетой</t>
  </si>
  <si>
    <t>смена отвода канализационного РР Ду 100*45</t>
  </si>
  <si>
    <t>смена компенсационного патрубка РР Ду 110 мм</t>
  </si>
  <si>
    <t>устранение засора канализацтонного стояка Ду 100 мм (1 под)</t>
  </si>
  <si>
    <t>замена прокладок на водосчетчике (кв.77,100)</t>
  </si>
  <si>
    <t>замена вводного водосчетчика ХВС Ду 20ммм ВСКМ 90-20 (2-подъезд)</t>
  </si>
  <si>
    <t>устройство сантехнических уплотняющих прокладок</t>
  </si>
  <si>
    <t>замена вводного вентиля  на кран шаровый Ду 15 мм на ХВС (кв.19)</t>
  </si>
  <si>
    <t>замена канализационного участка стояка Ду 50 мм (кв.19):</t>
  </si>
  <si>
    <t>смена участка трубы  РР Ду 50 мм</t>
  </si>
  <si>
    <t>установка компенсационного патрубка РР Ду 50 мм</t>
  </si>
  <si>
    <t>установка переходника РР для чугунных труб Ду 50 мм с манжетой</t>
  </si>
  <si>
    <t>установка уплотнительной  резиновой манжеты 73*50</t>
  </si>
  <si>
    <t>установка канализационного тройника РР Ду 50*50*45</t>
  </si>
  <si>
    <t>установка заглушки канализационной РР Ду 50 мм</t>
  </si>
  <si>
    <t>замена сборки Ду 20 мм на стояке отопления (кв.38 с отжигом):</t>
  </si>
  <si>
    <t>смена сгона Ду 20 мм на сварке</t>
  </si>
  <si>
    <t>смена контргайки Ду 20 мм</t>
  </si>
  <si>
    <t>замена сбросных вентилей в ИТП:</t>
  </si>
  <si>
    <t>смена крана шарового Ду 15 мм</t>
  </si>
  <si>
    <t>смена сантехнического угольника Ду 15 мм</t>
  </si>
  <si>
    <t>смена бочонка Ду 15 мм</t>
  </si>
  <si>
    <t>устранение засора канализационного коллектора Ду 100 мм (1 под)</t>
  </si>
  <si>
    <t>устранение засора канализационного коллектора Ду 100 мм (2 под)</t>
  </si>
  <si>
    <t>смена вентиля чугунного Ду 32 мм на стояке ХВС (кв.56)</t>
  </si>
  <si>
    <t>смена сбросного вентиля на стояках ХВС и ГВС Ду 15 мм (кв.56)</t>
  </si>
  <si>
    <t>замена участка стояка ХВС (кв.56,62,68) с переврезкой вводов ХВС в квартирах № 62,68:</t>
  </si>
  <si>
    <t>устройство трубы PPRC 32 (PN 20)</t>
  </si>
  <si>
    <t>установка хомута трубного STI 1 1/4"</t>
  </si>
  <si>
    <t>установка муфты  PPRC с НР 20*1/2"</t>
  </si>
  <si>
    <t>установка муфты  PPRC32</t>
  </si>
  <si>
    <t>установка муфты  PPRC с BP32*1"</t>
  </si>
  <si>
    <t>установка угольника  PPRC 20/90</t>
  </si>
  <si>
    <t>установка тройника PPRC 32*20*32</t>
  </si>
  <si>
    <t>устройство трубы PPRC 20 (PN 20)</t>
  </si>
  <si>
    <t>смена резьбы Ду 25мм</t>
  </si>
  <si>
    <t>смена отвода к/з Ду 25 мм</t>
  </si>
  <si>
    <t>установка соединения прямого американка 1"</t>
  </si>
  <si>
    <t>установка угольника  PPRC 32/45</t>
  </si>
  <si>
    <t>сварочные работы</t>
  </si>
  <si>
    <t>замена затвора дискового Ду80мм (ИТП2)</t>
  </si>
  <si>
    <t>смена трубы Ду 80мм</t>
  </si>
  <si>
    <t>устранение засора канализационного коллектора Ду100мм (2п)</t>
  </si>
  <si>
    <t>устранение засора канализационного стояка Ду50мм (2п подвал)</t>
  </si>
  <si>
    <t>устранение течи на канализационном стояке Ду 50 мм (кв.52) силиконовым герметиком</t>
  </si>
  <si>
    <t>замена участка стояка ХВС в перекрытии (кв.68,74) с переврезкой отводов:</t>
  </si>
  <si>
    <t>установка перехода стального 4*25</t>
  </si>
  <si>
    <t>установка муфты PPRC HP 20*1/2"</t>
  </si>
  <si>
    <t>установка угольника PPRC 20/90</t>
  </si>
  <si>
    <t>установка тройника  PPRC 32*20*32</t>
  </si>
  <si>
    <t>установка муфты PPRC 32</t>
  </si>
  <si>
    <t>устройство трубы стекловолокно 32(PN 20)</t>
  </si>
  <si>
    <t>устройство трубы PPRC 20(PN 20)</t>
  </si>
  <si>
    <t>замена участка теплосети в ИТП № 2:</t>
  </si>
  <si>
    <t>смена участка трубы ВГП Ду 80 мм</t>
  </si>
  <si>
    <t>замена сборки Ду 25 мм на стояке ХВС с отжигом:</t>
  </si>
  <si>
    <t>смена контргайки Ду 25 мм</t>
  </si>
  <si>
    <t xml:space="preserve">смена муфты </t>
  </si>
  <si>
    <t>смена сгона Ду 25 мм</t>
  </si>
  <si>
    <t>смена резьбы Ду 15 мм</t>
  </si>
  <si>
    <t>герметизация соединений силиконом</t>
  </si>
  <si>
    <t>устранение засора канализационного стояка Ду 50 мм (кв.84)</t>
  </si>
  <si>
    <t>замена участка стояка ХВС в перекрытии (кв№2-подвал) с переврезкой отвоодов:</t>
  </si>
  <si>
    <t>устройство резьбы Ду 32 мм</t>
  </si>
  <si>
    <t>устройство муфты разъем.PPRC с НР 32*1 1/4"</t>
  </si>
  <si>
    <t>устройство муфты разъем.PPRC с ВР 32*1 1/4"</t>
  </si>
  <si>
    <t>устройство угольника PPRC 32/45</t>
  </si>
  <si>
    <t>устройство тройника PPRC 32*20*32</t>
  </si>
  <si>
    <t>устройство тройника PPRC  с НР 32*1 3/4"</t>
  </si>
  <si>
    <t>устройство муфты PPRC  с НР 20*1/2"</t>
  </si>
  <si>
    <t>устройство трубы стекловолокно 32 (PN20)</t>
  </si>
  <si>
    <t>устройство трубы стекловолокно 20 (PN25)</t>
  </si>
  <si>
    <t>устройство угольника PPRC с НР 20*1/2"</t>
  </si>
  <si>
    <t>замена сбросного вентиля (кран шаровый) Ду 20 мм на стояке ХВС (стояк кв.2)</t>
  </si>
  <si>
    <t>герметизация примыканий силиконовым герметиком</t>
  </si>
  <si>
    <t>замена вентиля на стояке (кран шаровый Giacomini) ХВС Ду 32 мм (стояк кв.2)</t>
  </si>
  <si>
    <t>замена вводного вентиля (кран с фильтром) ХВС Ду 15 мм (кв.2)</t>
  </si>
  <si>
    <t>устранение засора канализационного стояка Ду 100 мм (2 под)</t>
  </si>
  <si>
    <t>устранение засора канализационного стояка Ду 100 мм (стояк кв.1)</t>
  </si>
  <si>
    <t xml:space="preserve"> 9.3</t>
  </si>
  <si>
    <t>Текущий ремонт систем конструкт.элементов) (непредвиденные работы</t>
  </si>
  <si>
    <t>закрытие продуха (2п гл.фасад)</t>
  </si>
  <si>
    <t>смена линолеума в лифте</t>
  </si>
  <si>
    <t>установка притворной планки в лифте</t>
  </si>
  <si>
    <t>демонтаж деревянных дверных порогов (1,2п-т.дв)</t>
  </si>
  <si>
    <t xml:space="preserve">ремонт полов 1 подъезд (площадка 9этажа, м/у 7,8 этажами, м/у 5,6 этажами) </t>
  </si>
  <si>
    <t xml:space="preserve">ремонт полов 2 подъезд (площадка 9этажа, м/у 8 и 9 этажами, м/у 5,6 этажами) </t>
  </si>
  <si>
    <t>укрепление притворной планки (2п т.дв)</t>
  </si>
  <si>
    <t>смена линолеума б/у в кабине лифта (1п)</t>
  </si>
  <si>
    <t>устройство притворной планки в кабине лифта</t>
  </si>
  <si>
    <t>открытие подвальных продухов</t>
  </si>
  <si>
    <t>срезка монтажных петель болгаркой (2п 9 эт, л/кл)</t>
  </si>
  <si>
    <t>ремонт наружных швов промышленными альпинистами (кв.88)</t>
  </si>
  <si>
    <t>ремонт швов козырьков кв.25, 102</t>
  </si>
  <si>
    <t>ремонт межпанельных швов кв.103</t>
  </si>
  <si>
    <t>ремонт козырьков лоджии кв.103</t>
  </si>
  <si>
    <t>ремонт примыкания балкона кв.103</t>
  </si>
  <si>
    <t>обшивка тамбуров 1,2 подъезд металлосайдингом со сменой дверных блоков</t>
  </si>
  <si>
    <t>установка окон ПВХ над входной дверью -1,2 пп</t>
  </si>
  <si>
    <t>смена навесного замка (1п, тех.комната)</t>
  </si>
  <si>
    <t>герметизация  герленом отверстий ствола мусоропровода (2п)</t>
  </si>
  <si>
    <t>Текущий ремонт систем центрального отопления  (непредвиденные работы</t>
  </si>
  <si>
    <t>ремонт откосов и покраска тамбурных дверей</t>
  </si>
  <si>
    <t>ремонт межпанельных швов кв.44</t>
  </si>
  <si>
    <t>закрытие подвальных продухов</t>
  </si>
  <si>
    <t>установка дверной пружины б/у (2п т.дв)</t>
  </si>
  <si>
    <t xml:space="preserve">            ИТОГО по п. 9 :</t>
  </si>
  <si>
    <t>Управление многоквартирным домом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</si>
  <si>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</si>
  <si>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</si>
  <si>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</si>
  <si>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</si>
  <si>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</si>
  <si>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</si>
  <si>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</si>
  <si>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</si>
  <si>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</si>
  <si>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</si>
  <si>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</si>
  <si>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</si>
  <si>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</si>
  <si>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</si>
  <si>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</si>
  <si>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</si>
  <si>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</si>
  <si>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</si>
  <si>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</si>
  <si>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</si>
  <si>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</si>
  <si>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</si>
  <si>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</si>
  <si>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</si>
  <si>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</si>
  <si>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</si>
  <si>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</si>
  <si>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</si>
  <si>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</si>
  <si>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</si>
  <si>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</si>
  <si>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</si>
  <si>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многоквартирного жилого дома по  ул. ЭНЕРГЕТИКОВ, 4</t>
  </si>
  <si>
    <t>Рентабельность 3%</t>
  </si>
  <si>
    <t>Всего:</t>
  </si>
  <si>
    <t>Тариф на 1 м2 общей площади в месяц</t>
  </si>
  <si>
    <t xml:space="preserve">Отчет за 2018г </t>
  </si>
  <si>
    <t>по управлению и обслуживанию</t>
  </si>
  <si>
    <t>МКД по ул.Энергетиков 4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</si>
  <si>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</si>
  <si>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</si>
  <si>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</si>
  <si>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   Сумма затрат по дому в год  :</t>
  </si>
  <si>
    <t xml:space="preserve">Итого начислено населению </t>
  </si>
  <si>
    <t xml:space="preserve">Итого оплачено населением </t>
  </si>
  <si>
    <t xml:space="preserve">Итого начислено юр.лицам </t>
  </si>
  <si>
    <t>остаток денежных средств на 01.01.2018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</si>
</sst>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2" fontId="6" fillId="0" borderId="3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3"/>
  <sheetViews>
    <sheetView tabSelected="1" workbookViewId="0" topLeftCell="A205">
      <selection activeCell="C232" sqref="C232"/>
    </sheetView>
  </sheetViews>
  <sheetFormatPr defaultColWidth="9.00390625" defaultRowHeight="12.75"/>
  <cols>
    <col min="1" max="1" width="5.00390625" style="51" customWidth="1"/>
    <col min="2" max="2" width="76.125" style="52" customWidth="1"/>
    <col min="3" max="3" width="20.50390625" style="53" customWidth="1"/>
    <col min="4" max="16384" width="9.125" style="52" customWidth="1"/>
  </cols>
  <sheetData>
    <row r="1" spans="1:3" s="67" customFormat="1" ht="12.75">
      <c r="A1" s="89" t="s">
        <v>294</v>
      </c>
      <c r="B1" s="89"/>
      <c r="C1" s="66"/>
    </row>
    <row r="2" spans="1:3" s="67" customFormat="1" ht="12.75" customHeight="1">
      <c r="A2" s="89" t="s">
        <v>295</v>
      </c>
      <c r="B2" s="89"/>
      <c r="C2" s="66"/>
    </row>
    <row r="3" spans="1:3" s="67" customFormat="1" ht="12.75">
      <c r="A3" s="89" t="s">
        <v>296</v>
      </c>
      <c r="B3" s="89"/>
      <c r="C3" s="66"/>
    </row>
    <row r="4" spans="1:3" s="67" customFormat="1" ht="12.75">
      <c r="A4" s="65"/>
      <c r="B4" s="65"/>
      <c r="C4" s="66"/>
    </row>
    <row r="5" spans="1:3" s="70" customFormat="1" ht="12.75">
      <c r="A5" s="68"/>
      <c r="B5" s="69" t="s">
        <v>304</v>
      </c>
      <c r="C5" s="88">
        <v>187047.95</v>
      </c>
    </row>
    <row r="6" spans="1:3" s="6" customFormat="1" ht="12.75">
      <c r="A6" s="13"/>
      <c r="B6" s="14"/>
      <c r="C6" s="16"/>
    </row>
    <row r="7" spans="1:3" s="11" customFormat="1" ht="12.75">
      <c r="A7" s="13"/>
      <c r="B7" s="10" t="s">
        <v>8</v>
      </c>
      <c r="C7" s="17"/>
    </row>
    <row r="8" spans="1:3" s="11" customFormat="1" ht="12.75">
      <c r="A8" s="12" t="s">
        <v>9</v>
      </c>
      <c r="B8" s="18" t="s">
        <v>10</v>
      </c>
      <c r="C8" s="19">
        <v>22932.251999999997</v>
      </c>
    </row>
    <row r="9" spans="1:3" s="11" customFormat="1" ht="12.75">
      <c r="A9" s="12"/>
      <c r="B9" s="18" t="s">
        <v>11</v>
      </c>
      <c r="C9" s="19">
        <v>34558.84799999999</v>
      </c>
    </row>
    <row r="10" spans="1:3" s="11" customFormat="1" ht="12.75">
      <c r="A10" s="12" t="s">
        <v>12</v>
      </c>
      <c r="B10" s="20" t="s">
        <v>13</v>
      </c>
      <c r="C10" s="19">
        <v>14587.632000000003</v>
      </c>
    </row>
    <row r="11" spans="1:3" s="11" customFormat="1" ht="12.75">
      <c r="A11" s="12"/>
      <c r="B11" s="20" t="s">
        <v>14</v>
      </c>
      <c r="C11" s="19">
        <v>41500.8</v>
      </c>
    </row>
    <row r="12" spans="1:3" s="11" customFormat="1" ht="26.25">
      <c r="A12" s="12" t="s">
        <v>15</v>
      </c>
      <c r="B12" s="20" t="s">
        <v>16</v>
      </c>
      <c r="C12" s="19">
        <v>6853.44</v>
      </c>
    </row>
    <row r="13" spans="1:3" s="11" customFormat="1" ht="12.75">
      <c r="A13" s="12" t="s">
        <v>17</v>
      </c>
      <c r="B13" s="20" t="s">
        <v>18</v>
      </c>
      <c r="C13" s="19">
        <v>0</v>
      </c>
    </row>
    <row r="14" spans="1:3" s="11" customFormat="1" ht="26.25">
      <c r="A14" s="12" t="s">
        <v>19</v>
      </c>
      <c r="B14" s="20" t="s">
        <v>20</v>
      </c>
      <c r="C14" s="19">
        <v>137428.368</v>
      </c>
    </row>
    <row r="15" spans="1:3" s="11" customFormat="1" ht="12.75">
      <c r="A15" s="12" t="s">
        <v>21</v>
      </c>
      <c r="B15" s="20" t="s">
        <v>22</v>
      </c>
      <c r="C15" s="19">
        <v>1831.825</v>
      </c>
    </row>
    <row r="16" spans="1:3" s="11" customFormat="1" ht="12.75">
      <c r="A16" s="12">
        <v>1.8</v>
      </c>
      <c r="B16" s="20" t="s">
        <v>23</v>
      </c>
      <c r="C16" s="19">
        <v>6497.91</v>
      </c>
    </row>
    <row r="17" spans="1:3" s="11" customFormat="1" ht="12.75">
      <c r="A17" s="21" t="s">
        <v>24</v>
      </c>
      <c r="B17" s="20" t="s">
        <v>25</v>
      </c>
      <c r="C17" s="19">
        <v>132000</v>
      </c>
    </row>
    <row r="18" spans="1:3" s="11" customFormat="1" ht="12.75">
      <c r="A18" s="21"/>
      <c r="B18" s="20" t="s">
        <v>26</v>
      </c>
      <c r="C18" s="19">
        <v>9098</v>
      </c>
    </row>
    <row r="19" spans="1:3" s="11" customFormat="1" ht="12.75">
      <c r="A19" s="21"/>
      <c r="B19" s="20" t="s">
        <v>27</v>
      </c>
      <c r="C19" s="19">
        <v>21200</v>
      </c>
    </row>
    <row r="20" spans="1:3" s="6" customFormat="1" ht="12.75">
      <c r="A20" s="12"/>
      <c r="B20" s="22" t="s">
        <v>28</v>
      </c>
      <c r="C20" s="5">
        <f>SUM(C8:C19)</f>
        <v>428489.07499999995</v>
      </c>
    </row>
    <row r="21" spans="1:3" s="11" customFormat="1" ht="12.75">
      <c r="A21" s="7"/>
      <c r="B21" s="23" t="s">
        <v>29</v>
      </c>
      <c r="C21" s="19"/>
    </row>
    <row r="22" spans="1:3" s="11" customFormat="1" ht="12.75">
      <c r="A22" s="12" t="s">
        <v>30</v>
      </c>
      <c r="B22" s="20" t="s">
        <v>31</v>
      </c>
      <c r="C22" s="19">
        <v>6858.24</v>
      </c>
    </row>
    <row r="23" spans="1:3" s="11" customFormat="1" ht="12.75">
      <c r="A23" s="12" t="s">
        <v>32</v>
      </c>
      <c r="B23" s="20" t="s">
        <v>33</v>
      </c>
      <c r="C23" s="19">
        <v>4254.7</v>
      </c>
    </row>
    <row r="24" spans="1:3" s="11" customFormat="1" ht="12.75">
      <c r="A24" s="12" t="s">
        <v>34</v>
      </c>
      <c r="B24" s="20" t="s">
        <v>35</v>
      </c>
      <c r="C24" s="19">
        <v>33086.4336</v>
      </c>
    </row>
    <row r="25" spans="1:3" s="11" customFormat="1" ht="12.75">
      <c r="A25" s="12" t="s">
        <v>36</v>
      </c>
      <c r="B25" s="20" t="s">
        <v>37</v>
      </c>
      <c r="C25" s="19">
        <v>401.76</v>
      </c>
    </row>
    <row r="26" spans="1:3" s="11" customFormat="1" ht="12.75">
      <c r="A26" s="12" t="s">
        <v>38</v>
      </c>
      <c r="B26" s="20" t="s">
        <v>39</v>
      </c>
      <c r="C26" s="19">
        <v>2051.325</v>
      </c>
    </row>
    <row r="27" spans="1:3" s="11" customFormat="1" ht="12.75">
      <c r="A27" s="12" t="s">
        <v>40</v>
      </c>
      <c r="B27" s="20" t="s">
        <v>41</v>
      </c>
      <c r="C27" s="19">
        <v>487.01</v>
      </c>
    </row>
    <row r="28" spans="1:3" s="6" customFormat="1" ht="12.75">
      <c r="A28" s="12"/>
      <c r="B28" s="22" t="s">
        <v>42</v>
      </c>
      <c r="C28" s="5">
        <v>47139.468600000015</v>
      </c>
    </row>
    <row r="29" spans="1:3" s="6" customFormat="1" ht="12.75">
      <c r="A29" s="7"/>
      <c r="B29" s="24"/>
      <c r="C29" s="25"/>
    </row>
    <row r="30" spans="1:3" s="11" customFormat="1" ht="12.75">
      <c r="A30" s="8"/>
      <c r="B30" s="26" t="s">
        <v>43</v>
      </c>
      <c r="C30" s="19"/>
    </row>
    <row r="31" spans="1:3" s="11" customFormat="1" ht="12.75">
      <c r="A31" s="12" t="s">
        <v>30</v>
      </c>
      <c r="B31" s="18" t="s">
        <v>44</v>
      </c>
      <c r="C31" s="19">
        <v>3580.5330000000004</v>
      </c>
    </row>
    <row r="32" spans="1:3" s="11" customFormat="1" ht="12.75">
      <c r="A32" s="27" t="s">
        <v>32</v>
      </c>
      <c r="B32" s="18" t="s">
        <v>45</v>
      </c>
      <c r="C32" s="19">
        <v>7605</v>
      </c>
    </row>
    <row r="33" spans="1:3" s="11" customFormat="1" ht="12.75">
      <c r="A33" s="27" t="s">
        <v>46</v>
      </c>
      <c r="B33" s="18" t="s">
        <v>47</v>
      </c>
      <c r="C33" s="19">
        <v>2537.64</v>
      </c>
    </row>
    <row r="34" spans="1:3" s="11" customFormat="1" ht="12.75">
      <c r="A34" s="27" t="s">
        <v>48</v>
      </c>
      <c r="B34" s="18" t="s">
        <v>49</v>
      </c>
      <c r="C34" s="19">
        <v>1848.72</v>
      </c>
    </row>
    <row r="35" spans="1:3" s="11" customFormat="1" ht="12.75">
      <c r="A35" s="27"/>
      <c r="B35" s="18" t="s">
        <v>50</v>
      </c>
      <c r="C35" s="19">
        <v>9388.628999999999</v>
      </c>
    </row>
    <row r="36" spans="1:3" s="11" customFormat="1" ht="12.75">
      <c r="A36" s="27"/>
      <c r="B36" s="18"/>
      <c r="C36" s="19">
        <v>0</v>
      </c>
    </row>
    <row r="37" spans="1:3" s="11" customFormat="1" ht="12.75">
      <c r="A37" s="27"/>
      <c r="B37" s="18" t="s">
        <v>51</v>
      </c>
      <c r="C37" s="19">
        <v>16646.028</v>
      </c>
    </row>
    <row r="38" spans="1:3" s="11" customFormat="1" ht="12.75">
      <c r="A38" s="27"/>
      <c r="B38" s="18"/>
      <c r="C38" s="19">
        <v>0</v>
      </c>
    </row>
    <row r="39" spans="1:3" s="11" customFormat="1" ht="26.25">
      <c r="A39" s="28" t="s">
        <v>52</v>
      </c>
      <c r="B39" s="18" t="s">
        <v>53</v>
      </c>
      <c r="C39" s="19">
        <v>2000</v>
      </c>
    </row>
    <row r="40" spans="1:3" s="11" customFormat="1" ht="26.25">
      <c r="A40" s="28" t="s">
        <v>40</v>
      </c>
      <c r="B40" s="18" t="s">
        <v>54</v>
      </c>
      <c r="C40" s="19">
        <v>1729.512</v>
      </c>
    </row>
    <row r="41" spans="1:3" s="11" customFormat="1" ht="26.25">
      <c r="A41" s="28" t="s">
        <v>55</v>
      </c>
      <c r="B41" s="18" t="s">
        <v>56</v>
      </c>
      <c r="C41" s="19">
        <v>3183.12</v>
      </c>
    </row>
    <row r="42" spans="1:3" s="11" customFormat="1" ht="12.75">
      <c r="A42" s="28" t="s">
        <v>57</v>
      </c>
      <c r="B42" s="18" t="s">
        <v>58</v>
      </c>
      <c r="C42" s="19">
        <v>1967.16</v>
      </c>
    </row>
    <row r="43" spans="1:3" s="6" customFormat="1" ht="12.75">
      <c r="A43" s="12"/>
      <c r="B43" s="22" t="s">
        <v>59</v>
      </c>
      <c r="C43" s="5">
        <f>SUM(C31:C42)</f>
        <v>50486.342000000004</v>
      </c>
    </row>
    <row r="44" spans="1:3" s="11" customFormat="1" ht="12.75">
      <c r="A44" s="15"/>
      <c r="B44" s="29" t="s">
        <v>60</v>
      </c>
      <c r="C44" s="19"/>
    </row>
    <row r="45" spans="1:3" s="11" customFormat="1" ht="26.25">
      <c r="A45" s="12" t="s">
        <v>61</v>
      </c>
      <c r="B45" s="18" t="s">
        <v>62</v>
      </c>
      <c r="C45" s="19">
        <v>115867.8</v>
      </c>
    </row>
    <row r="46" spans="1:3" s="11" customFormat="1" ht="12.75">
      <c r="A46" s="28" t="s">
        <v>63</v>
      </c>
      <c r="B46" s="18" t="s">
        <v>64</v>
      </c>
      <c r="C46" s="19">
        <v>0</v>
      </c>
    </row>
    <row r="47" spans="1:3" s="11" customFormat="1" ht="12.75">
      <c r="A47" s="28" t="s">
        <v>65</v>
      </c>
      <c r="B47" s="18" t="s">
        <v>66</v>
      </c>
      <c r="C47" s="19">
        <v>0</v>
      </c>
    </row>
    <row r="48" spans="1:3" s="11" customFormat="1" ht="12.75">
      <c r="A48" s="28" t="s">
        <v>67</v>
      </c>
      <c r="B48" s="18" t="s">
        <v>68</v>
      </c>
      <c r="C48" s="19">
        <v>0</v>
      </c>
    </row>
    <row r="49" spans="1:3" s="11" customFormat="1" ht="12.75">
      <c r="A49" s="28" t="s">
        <v>69</v>
      </c>
      <c r="B49" s="18" t="s">
        <v>70</v>
      </c>
      <c r="C49" s="19">
        <v>0</v>
      </c>
    </row>
    <row r="50" spans="1:3" s="11" customFormat="1" ht="12.75">
      <c r="A50" s="28" t="s">
        <v>71</v>
      </c>
      <c r="B50" s="18" t="s">
        <v>72</v>
      </c>
      <c r="C50" s="19">
        <v>3897.52</v>
      </c>
    </row>
    <row r="51" spans="1:3" s="11" customFormat="1" ht="12.75">
      <c r="A51" s="28"/>
      <c r="B51" s="18" t="s">
        <v>73</v>
      </c>
      <c r="C51" s="19">
        <v>0</v>
      </c>
    </row>
    <row r="52" spans="1:3" s="6" customFormat="1" ht="12.75">
      <c r="A52" s="12"/>
      <c r="B52" s="22" t="s">
        <v>59</v>
      </c>
      <c r="C52" s="5">
        <f>SUM(C45:C51)</f>
        <v>119765.32</v>
      </c>
    </row>
    <row r="53" spans="1:3" s="11" customFormat="1" ht="12.75">
      <c r="A53" s="15"/>
      <c r="B53" s="26" t="s">
        <v>74</v>
      </c>
      <c r="C53" s="19"/>
    </row>
    <row r="54" spans="1:3" s="11" customFormat="1" ht="39">
      <c r="A54" s="12" t="s">
        <v>75</v>
      </c>
      <c r="B54" s="18" t="s">
        <v>76</v>
      </c>
      <c r="C54" s="19">
        <v>12305.34</v>
      </c>
    </row>
    <row r="55" spans="1:3" s="11" customFormat="1" ht="26.25">
      <c r="A55" s="28" t="s">
        <v>77</v>
      </c>
      <c r="B55" s="18" t="s">
        <v>78</v>
      </c>
      <c r="C55" s="19">
        <v>23712.48</v>
      </c>
    </row>
    <row r="56" spans="1:3" s="11" customFormat="1" ht="26.25">
      <c r="A56" s="28" t="s">
        <v>79</v>
      </c>
      <c r="B56" s="18" t="s">
        <v>80</v>
      </c>
      <c r="C56" s="19">
        <v>19764.36</v>
      </c>
    </row>
    <row r="57" spans="1:3" s="11" customFormat="1" ht="12.75">
      <c r="A57" s="28" t="s">
        <v>81</v>
      </c>
      <c r="B57" s="18" t="s">
        <v>82</v>
      </c>
      <c r="C57" s="19">
        <v>2733</v>
      </c>
    </row>
    <row r="58" spans="1:3" s="11" customFormat="1" ht="12.75">
      <c r="A58" s="28"/>
      <c r="B58" s="18"/>
      <c r="C58" s="19">
        <v>0</v>
      </c>
    </row>
    <row r="59" spans="1:3" s="11" customFormat="1" ht="12.75">
      <c r="A59" s="28" t="s">
        <v>83</v>
      </c>
      <c r="B59" s="18" t="s">
        <v>84</v>
      </c>
      <c r="C59" s="19">
        <v>0</v>
      </c>
    </row>
    <row r="60" spans="1:3" s="11" customFormat="1" ht="26.25">
      <c r="A60" s="28" t="s">
        <v>85</v>
      </c>
      <c r="B60" s="18" t="s">
        <v>86</v>
      </c>
      <c r="C60" s="19">
        <v>19065.62</v>
      </c>
    </row>
    <row r="61" spans="1:3" s="6" customFormat="1" ht="12.75">
      <c r="A61" s="12"/>
      <c r="B61" s="22" t="s">
        <v>87</v>
      </c>
      <c r="C61" s="5">
        <f>SUM(C54:C60)</f>
        <v>77580.8</v>
      </c>
    </row>
    <row r="62" spans="1:3" s="6" customFormat="1" ht="26.25">
      <c r="A62" s="9" t="s">
        <v>88</v>
      </c>
      <c r="B62" s="22" t="s">
        <v>89</v>
      </c>
      <c r="C62" s="25">
        <v>53303.88</v>
      </c>
    </row>
    <row r="63" spans="1:3" s="6" customFormat="1" ht="12.75">
      <c r="A63" s="9" t="s">
        <v>90</v>
      </c>
      <c r="B63" s="22" t="s">
        <v>91</v>
      </c>
      <c r="C63" s="25">
        <v>13775.16</v>
      </c>
    </row>
    <row r="64" spans="1:3" s="6" customFormat="1" ht="12.75">
      <c r="A64" s="9"/>
      <c r="B64" s="22" t="s">
        <v>92</v>
      </c>
      <c r="C64" s="5">
        <f>SUM(C62:C63)</f>
        <v>67079.04</v>
      </c>
    </row>
    <row r="65" spans="1:3" s="6" customFormat="1" ht="12.75">
      <c r="A65" s="9" t="s">
        <v>93</v>
      </c>
      <c r="B65" s="22" t="s">
        <v>94</v>
      </c>
      <c r="C65" s="5">
        <v>2234.848</v>
      </c>
    </row>
    <row r="66" spans="1:3" s="6" customFormat="1" ht="12.75">
      <c r="A66" s="9" t="s">
        <v>95</v>
      </c>
      <c r="B66" s="22" t="s">
        <v>96</v>
      </c>
      <c r="C66" s="5">
        <v>2141.9712</v>
      </c>
    </row>
    <row r="67" spans="1:3" s="6" customFormat="1" ht="12.75">
      <c r="A67" s="1"/>
      <c r="B67" s="30"/>
      <c r="C67" s="25"/>
    </row>
    <row r="68" spans="1:3" s="11" customFormat="1" ht="12.75">
      <c r="A68" s="1"/>
      <c r="B68" s="31" t="s">
        <v>97</v>
      </c>
      <c r="C68" s="19"/>
    </row>
    <row r="69" spans="1:3" s="11" customFormat="1" ht="12.75">
      <c r="A69" s="12" t="s">
        <v>98</v>
      </c>
      <c r="B69" s="20" t="s">
        <v>99</v>
      </c>
      <c r="C69" s="19">
        <v>2889.72</v>
      </c>
    </row>
    <row r="70" spans="1:3" s="11" customFormat="1" ht="12.75">
      <c r="A70" s="12" t="s">
        <v>100</v>
      </c>
      <c r="B70" s="20" t="s">
        <v>101</v>
      </c>
      <c r="C70" s="19">
        <v>2889.72</v>
      </c>
    </row>
    <row r="71" spans="1:3" s="11" customFormat="1" ht="12.75">
      <c r="A71" s="12"/>
      <c r="B71" s="20" t="s">
        <v>102</v>
      </c>
      <c r="C71" s="19">
        <v>0</v>
      </c>
    </row>
    <row r="72" spans="1:3" s="11" customFormat="1" ht="26.25">
      <c r="A72" s="12"/>
      <c r="B72" s="20" t="s">
        <v>103</v>
      </c>
      <c r="C72" s="19">
        <v>2675.64</v>
      </c>
    </row>
    <row r="73" spans="1:3" s="11" customFormat="1" ht="26.25">
      <c r="A73" s="12"/>
      <c r="B73" s="20" t="s">
        <v>104</v>
      </c>
      <c r="C73" s="19">
        <v>2675.64</v>
      </c>
    </row>
    <row r="74" spans="1:3" s="11" customFormat="1" ht="26.25">
      <c r="A74" s="12"/>
      <c r="B74" s="20" t="s">
        <v>105</v>
      </c>
      <c r="C74" s="19">
        <v>2675.64</v>
      </c>
    </row>
    <row r="75" spans="1:3" s="11" customFormat="1" ht="12.75">
      <c r="A75" s="12" t="s">
        <v>106</v>
      </c>
      <c r="B75" s="20" t="s">
        <v>107</v>
      </c>
      <c r="C75" s="19">
        <v>0</v>
      </c>
    </row>
    <row r="76" spans="1:3" s="11" customFormat="1" ht="12.75">
      <c r="A76" s="12" t="s">
        <v>108</v>
      </c>
      <c r="B76" s="20" t="s">
        <v>109</v>
      </c>
      <c r="C76" s="19">
        <v>0</v>
      </c>
    </row>
    <row r="77" spans="1:3" s="6" customFormat="1" ht="12.75">
      <c r="A77" s="12"/>
      <c r="B77" s="22" t="s">
        <v>110</v>
      </c>
      <c r="C77" s="5">
        <f>SUM(C69:C76)</f>
        <v>13806.359999999999</v>
      </c>
    </row>
    <row r="78" spans="1:3" s="6" customFormat="1" ht="12.75">
      <c r="A78" s="1"/>
      <c r="B78" s="30"/>
      <c r="C78" s="25"/>
    </row>
    <row r="79" spans="1:3" s="35" customFormat="1" ht="12.75">
      <c r="A79" s="32"/>
      <c r="B79" s="33" t="s">
        <v>111</v>
      </c>
      <c r="C79" s="34"/>
    </row>
    <row r="80" spans="1:3" s="35" customFormat="1" ht="12.75">
      <c r="A80" s="36" t="s">
        <v>112</v>
      </c>
      <c r="B80" s="37" t="s">
        <v>113</v>
      </c>
      <c r="C80" s="34">
        <v>0</v>
      </c>
    </row>
    <row r="81" spans="1:3" s="35" customFormat="1" ht="12.75">
      <c r="A81" s="36"/>
      <c r="B81" s="37" t="s">
        <v>114</v>
      </c>
      <c r="C81" s="34">
        <v>0</v>
      </c>
    </row>
    <row r="82" spans="1:3" s="40" customFormat="1" ht="12.75">
      <c r="A82" s="38"/>
      <c r="B82" s="39" t="s">
        <v>115</v>
      </c>
      <c r="C82" s="34">
        <v>103.84</v>
      </c>
    </row>
    <row r="83" spans="1:3" s="40" customFormat="1" ht="12.75">
      <c r="A83" s="38"/>
      <c r="B83" s="37" t="s">
        <v>116</v>
      </c>
      <c r="C83" s="34">
        <v>0</v>
      </c>
    </row>
    <row r="84" spans="1:3" s="40" customFormat="1" ht="12.75">
      <c r="A84" s="38"/>
      <c r="B84" s="39" t="s">
        <v>117</v>
      </c>
      <c r="C84" s="34">
        <v>380.04</v>
      </c>
    </row>
    <row r="85" spans="1:3" s="40" customFormat="1" ht="12.75">
      <c r="A85" s="36"/>
      <c r="B85" s="39" t="s">
        <v>118</v>
      </c>
      <c r="C85" s="34">
        <v>319.3</v>
      </c>
    </row>
    <row r="86" spans="1:3" s="40" customFormat="1" ht="12.75">
      <c r="A86" s="36"/>
      <c r="B86" s="39" t="s">
        <v>119</v>
      </c>
      <c r="C86" s="34">
        <v>380.04</v>
      </c>
    </row>
    <row r="87" spans="1:3" s="40" customFormat="1" ht="12.75">
      <c r="A87" s="36"/>
      <c r="B87" s="39" t="s">
        <v>120</v>
      </c>
      <c r="C87" s="34">
        <v>152.67</v>
      </c>
    </row>
    <row r="88" spans="1:3" s="40" customFormat="1" ht="12.75">
      <c r="A88" s="38"/>
      <c r="B88" s="39" t="s">
        <v>121</v>
      </c>
      <c r="C88" s="34">
        <v>137.775</v>
      </c>
    </row>
    <row r="89" spans="1:3" s="40" customFormat="1" ht="12.75">
      <c r="A89" s="39"/>
      <c r="B89" s="39" t="s">
        <v>122</v>
      </c>
      <c r="C89" s="34">
        <v>740.62</v>
      </c>
    </row>
    <row r="90" spans="1:3" s="40" customFormat="1" ht="12.75">
      <c r="A90" s="39"/>
      <c r="B90" s="39" t="s">
        <v>123</v>
      </c>
      <c r="C90" s="34">
        <v>156.66</v>
      </c>
    </row>
    <row r="91" spans="1:3" s="40" customFormat="1" ht="12.75">
      <c r="A91" s="39"/>
      <c r="B91" s="39" t="s">
        <v>124</v>
      </c>
      <c r="C91" s="34">
        <v>590.72</v>
      </c>
    </row>
    <row r="92" spans="1:3" s="40" customFormat="1" ht="12.75">
      <c r="A92" s="39"/>
      <c r="B92" s="39" t="s">
        <v>125</v>
      </c>
      <c r="C92" s="34">
        <v>362.24</v>
      </c>
    </row>
    <row r="93" spans="1:3" s="40" customFormat="1" ht="12.75">
      <c r="A93" s="36"/>
      <c r="B93" s="39" t="s">
        <v>126</v>
      </c>
      <c r="C93" s="34">
        <v>362.24</v>
      </c>
    </row>
    <row r="94" spans="1:3" s="40" customFormat="1" ht="12.75">
      <c r="A94" s="36"/>
      <c r="B94" s="39" t="s">
        <v>127</v>
      </c>
      <c r="C94" s="34">
        <v>164.73</v>
      </c>
    </row>
    <row r="95" spans="1:3" s="40" customFormat="1" ht="12.75">
      <c r="A95" s="36"/>
      <c r="B95" s="39" t="s">
        <v>128</v>
      </c>
      <c r="C95" s="34">
        <v>793.8</v>
      </c>
    </row>
    <row r="96" spans="1:3" s="40" customFormat="1" ht="12.75">
      <c r="A96" s="36"/>
      <c r="B96" s="39" t="s">
        <v>129</v>
      </c>
      <c r="C96" s="34">
        <v>110.07</v>
      </c>
    </row>
    <row r="97" spans="1:3" s="40" customFormat="1" ht="12.75">
      <c r="A97" s="36"/>
      <c r="B97" s="39" t="s">
        <v>130</v>
      </c>
      <c r="C97" s="34">
        <v>78.33</v>
      </c>
    </row>
    <row r="98" spans="1:3" s="40" customFormat="1" ht="26.25">
      <c r="A98" s="36"/>
      <c r="B98" s="39" t="s">
        <v>131</v>
      </c>
      <c r="C98" s="34">
        <v>0</v>
      </c>
    </row>
    <row r="99" spans="1:3" s="40" customFormat="1" ht="12.75">
      <c r="A99" s="36"/>
      <c r="B99" s="39" t="s">
        <v>132</v>
      </c>
      <c r="C99" s="34">
        <v>492.42</v>
      </c>
    </row>
    <row r="100" spans="1:3" s="40" customFormat="1" ht="12.75">
      <c r="A100" s="39"/>
      <c r="B100" s="41" t="s">
        <v>133</v>
      </c>
      <c r="C100" s="34">
        <v>1698.48</v>
      </c>
    </row>
    <row r="101" spans="1:3" s="40" customFormat="1" ht="12.75">
      <c r="A101" s="36" t="s">
        <v>134</v>
      </c>
      <c r="B101" s="42" t="s">
        <v>135</v>
      </c>
      <c r="C101" s="34">
        <v>382.76699999999994</v>
      </c>
    </row>
    <row r="102" spans="1:3" s="40" customFormat="1" ht="12.75">
      <c r="A102" s="36" t="s">
        <v>136</v>
      </c>
      <c r="B102" s="42" t="s">
        <v>137</v>
      </c>
      <c r="C102" s="34">
        <v>24.08</v>
      </c>
    </row>
    <row r="103" spans="1:3" s="40" customFormat="1" ht="12.75">
      <c r="A103" s="39"/>
      <c r="B103" s="39" t="s">
        <v>138</v>
      </c>
      <c r="C103" s="34">
        <v>430.74</v>
      </c>
    </row>
    <row r="104" spans="1:3" s="40" customFormat="1" ht="12.75">
      <c r="A104" s="39"/>
      <c r="B104" s="37" t="s">
        <v>139</v>
      </c>
      <c r="C104" s="34">
        <v>0</v>
      </c>
    </row>
    <row r="105" spans="1:3" s="40" customFormat="1" ht="12.75">
      <c r="A105" s="36" t="s">
        <v>134</v>
      </c>
      <c r="B105" s="39" t="s">
        <v>121</v>
      </c>
      <c r="C105" s="34">
        <v>3797.04</v>
      </c>
    </row>
    <row r="106" spans="1:3" s="40" customFormat="1" ht="12.75">
      <c r="A106" s="36" t="s">
        <v>136</v>
      </c>
      <c r="B106" s="39" t="s">
        <v>140</v>
      </c>
      <c r="C106" s="34">
        <v>161.83</v>
      </c>
    </row>
    <row r="107" spans="1:3" s="40" customFormat="1" ht="12.75">
      <c r="A107" s="36" t="s">
        <v>141</v>
      </c>
      <c r="B107" s="39" t="s">
        <v>142</v>
      </c>
      <c r="C107" s="34">
        <v>164.73</v>
      </c>
    </row>
    <row r="108" spans="1:3" s="40" customFormat="1" ht="12.75">
      <c r="A108" s="36" t="s">
        <v>0</v>
      </c>
      <c r="B108" s="39" t="s">
        <v>143</v>
      </c>
      <c r="C108" s="34">
        <v>2923.28</v>
      </c>
    </row>
    <row r="109" spans="1:3" s="40" customFormat="1" ht="26.25">
      <c r="A109" s="43"/>
      <c r="B109" s="39" t="s">
        <v>144</v>
      </c>
      <c r="C109" s="34">
        <v>370.31</v>
      </c>
    </row>
    <row r="110" spans="1:3" s="35" customFormat="1" ht="26.25">
      <c r="A110" s="36" t="s">
        <v>145</v>
      </c>
      <c r="B110" s="37" t="s">
        <v>146</v>
      </c>
      <c r="C110" s="34">
        <v>0</v>
      </c>
    </row>
    <row r="111" spans="1:3" s="35" customFormat="1" ht="12.75">
      <c r="A111" s="36"/>
      <c r="B111" s="39" t="s">
        <v>147</v>
      </c>
      <c r="C111" s="34">
        <v>245.72</v>
      </c>
    </row>
    <row r="112" spans="1:3" s="35" customFormat="1" ht="12.75">
      <c r="A112" s="36"/>
      <c r="B112" s="37" t="s">
        <v>148</v>
      </c>
      <c r="C112" s="34">
        <v>0</v>
      </c>
    </row>
    <row r="113" spans="1:3" s="35" customFormat="1" ht="12.75">
      <c r="A113" s="36"/>
      <c r="B113" s="39" t="s">
        <v>149</v>
      </c>
      <c r="C113" s="34">
        <v>1674.225</v>
      </c>
    </row>
    <row r="114" spans="1:3" s="35" customFormat="1" ht="12.75">
      <c r="A114" s="36"/>
      <c r="B114" s="39" t="s">
        <v>150</v>
      </c>
      <c r="C114" s="34">
        <v>301.9</v>
      </c>
    </row>
    <row r="115" spans="1:3" s="35" customFormat="1" ht="12.75">
      <c r="A115" s="36"/>
      <c r="B115" s="39" t="s">
        <v>151</v>
      </c>
      <c r="C115" s="34">
        <v>374.63</v>
      </c>
    </row>
    <row r="116" spans="1:3" s="35" customFormat="1" ht="12.75">
      <c r="A116" s="36"/>
      <c r="B116" s="39" t="s">
        <v>152</v>
      </c>
      <c r="C116" s="34">
        <v>243.03</v>
      </c>
    </row>
    <row r="117" spans="1:3" s="35" customFormat="1" ht="12.75">
      <c r="A117" s="36"/>
      <c r="B117" s="39" t="s">
        <v>153</v>
      </c>
      <c r="C117" s="34">
        <v>0</v>
      </c>
    </row>
    <row r="118" spans="1:3" s="35" customFormat="1" ht="12.75">
      <c r="A118" s="36"/>
      <c r="B118" s="39" t="s">
        <v>154</v>
      </c>
      <c r="C118" s="34">
        <v>633.48</v>
      </c>
    </row>
    <row r="119" spans="1:3" s="35" customFormat="1" ht="12.75">
      <c r="A119" s="39"/>
      <c r="B119" s="39" t="s">
        <v>155</v>
      </c>
      <c r="C119" s="34">
        <v>2141.28</v>
      </c>
    </row>
    <row r="120" spans="1:3" s="35" customFormat="1" ht="12.75">
      <c r="A120" s="39"/>
      <c r="B120" s="39" t="s">
        <v>156</v>
      </c>
      <c r="C120" s="34">
        <v>130.22</v>
      </c>
    </row>
    <row r="121" spans="1:3" s="35" customFormat="1" ht="12.75">
      <c r="A121" s="39"/>
      <c r="B121" s="39" t="s">
        <v>157</v>
      </c>
      <c r="C121" s="34">
        <v>918.01</v>
      </c>
    </row>
    <row r="122" spans="1:3" s="35" customFormat="1" ht="12.75">
      <c r="A122" s="39"/>
      <c r="B122" s="37" t="s">
        <v>158</v>
      </c>
      <c r="C122" s="34">
        <v>0</v>
      </c>
    </row>
    <row r="123" spans="1:3" s="35" customFormat="1" ht="12.75">
      <c r="A123" s="39"/>
      <c r="B123" s="39" t="s">
        <v>159</v>
      </c>
      <c r="C123" s="34">
        <v>777.14</v>
      </c>
    </row>
    <row r="124" spans="1:3" s="35" customFormat="1" ht="12.75">
      <c r="A124" s="39"/>
      <c r="B124" s="39" t="s">
        <v>160</v>
      </c>
      <c r="C124" s="34">
        <v>248.07</v>
      </c>
    </row>
    <row r="125" spans="1:3" s="35" customFormat="1" ht="12.75">
      <c r="A125" s="39"/>
      <c r="B125" s="39" t="s">
        <v>161</v>
      </c>
      <c r="C125" s="34">
        <v>300.04</v>
      </c>
    </row>
    <row r="126" spans="1:3" s="35" customFormat="1" ht="12.75">
      <c r="A126" s="39"/>
      <c r="B126" s="39" t="s">
        <v>162</v>
      </c>
      <c r="C126" s="34">
        <v>167.87</v>
      </c>
    </row>
    <row r="127" spans="1:3" s="35" customFormat="1" ht="12.75">
      <c r="A127" s="39"/>
      <c r="B127" s="39" t="s">
        <v>163</v>
      </c>
      <c r="C127" s="34">
        <v>234.05</v>
      </c>
    </row>
    <row r="128" spans="1:3" s="35" customFormat="1" ht="12.75" customHeight="1">
      <c r="A128" s="39"/>
      <c r="B128" s="39" t="s">
        <v>164</v>
      </c>
      <c r="C128" s="34">
        <v>209.2</v>
      </c>
    </row>
    <row r="129" spans="1:3" s="35" customFormat="1" ht="25.5" customHeight="1">
      <c r="A129" s="36"/>
      <c r="B129" s="37" t="s">
        <v>165</v>
      </c>
      <c r="C129" s="34">
        <v>0</v>
      </c>
    </row>
    <row r="130" spans="1:3" s="35" customFormat="1" ht="12.75" customHeight="1">
      <c r="A130" s="36" t="s">
        <v>134</v>
      </c>
      <c r="B130" s="39" t="s">
        <v>166</v>
      </c>
      <c r="C130" s="34">
        <v>362.72</v>
      </c>
    </row>
    <row r="131" spans="1:3" s="35" customFormat="1" ht="12.75" customHeight="1">
      <c r="A131" s="36" t="s">
        <v>136</v>
      </c>
      <c r="B131" s="39" t="s">
        <v>167</v>
      </c>
      <c r="C131" s="34">
        <v>70.4</v>
      </c>
    </row>
    <row r="132" spans="1:3" s="35" customFormat="1" ht="12.75" customHeight="1">
      <c r="A132" s="39"/>
      <c r="B132" s="37" t="s">
        <v>168</v>
      </c>
      <c r="C132" s="34">
        <v>0</v>
      </c>
    </row>
    <row r="133" spans="1:3" s="35" customFormat="1" ht="12.75" customHeight="1">
      <c r="A133" s="36" t="s">
        <v>134</v>
      </c>
      <c r="B133" s="39" t="s">
        <v>169</v>
      </c>
      <c r="C133" s="34">
        <v>1287.5</v>
      </c>
    </row>
    <row r="134" spans="1:3" s="35" customFormat="1" ht="12.75" customHeight="1">
      <c r="A134" s="36" t="s">
        <v>136</v>
      </c>
      <c r="B134" s="39" t="s">
        <v>170</v>
      </c>
      <c r="C134" s="34">
        <v>160.22</v>
      </c>
    </row>
    <row r="135" spans="1:3" s="35" customFormat="1" ht="12.75" customHeight="1">
      <c r="A135" s="36" t="s">
        <v>141</v>
      </c>
      <c r="B135" s="39" t="s">
        <v>171</v>
      </c>
      <c r="C135" s="34">
        <v>186.72</v>
      </c>
    </row>
    <row r="136" spans="1:3" s="35" customFormat="1" ht="12.75">
      <c r="A136" s="36"/>
      <c r="B136" s="39" t="s">
        <v>172</v>
      </c>
      <c r="C136" s="34">
        <v>0</v>
      </c>
    </row>
    <row r="137" spans="1:3" s="35" customFormat="1" ht="12.75">
      <c r="A137" s="36"/>
      <c r="B137" s="39" t="s">
        <v>173</v>
      </c>
      <c r="C137" s="34">
        <v>0</v>
      </c>
    </row>
    <row r="138" spans="1:3" s="35" customFormat="1" ht="12.75" customHeight="1">
      <c r="A138" s="36"/>
      <c r="B138" s="39" t="s">
        <v>174</v>
      </c>
      <c r="C138" s="34">
        <v>759.77</v>
      </c>
    </row>
    <row r="139" spans="1:3" s="35" customFormat="1" ht="12.75">
      <c r="A139" s="36"/>
      <c r="B139" s="39" t="s">
        <v>175</v>
      </c>
      <c r="C139" s="34">
        <v>1871.61</v>
      </c>
    </row>
    <row r="140" spans="1:3" s="35" customFormat="1" ht="26.25">
      <c r="A140" s="36"/>
      <c r="B140" s="37" t="s">
        <v>176</v>
      </c>
      <c r="C140" s="34">
        <v>0</v>
      </c>
    </row>
    <row r="141" spans="1:3" s="35" customFormat="1" ht="12.75" customHeight="1">
      <c r="A141" s="36"/>
      <c r="B141" s="39" t="s">
        <v>177</v>
      </c>
      <c r="C141" s="34">
        <v>3121.84</v>
      </c>
    </row>
    <row r="142" spans="1:3" s="35" customFormat="1" ht="12.75" customHeight="1">
      <c r="A142" s="36"/>
      <c r="B142" s="39" t="s">
        <v>178</v>
      </c>
      <c r="C142" s="34">
        <v>201.68</v>
      </c>
    </row>
    <row r="143" spans="1:3" s="35" customFormat="1" ht="12.75" customHeight="1">
      <c r="A143" s="36"/>
      <c r="B143" s="39" t="s">
        <v>179</v>
      </c>
      <c r="C143" s="34">
        <v>470.7</v>
      </c>
    </row>
    <row r="144" spans="1:3" s="35" customFormat="1" ht="12.75" customHeight="1">
      <c r="A144" s="36"/>
      <c r="B144" s="39" t="s">
        <v>180</v>
      </c>
      <c r="C144" s="34">
        <v>506.78</v>
      </c>
    </row>
    <row r="145" spans="1:3" s="35" customFormat="1" ht="12.75" customHeight="1">
      <c r="A145" s="36"/>
      <c r="B145" s="39" t="s">
        <v>181</v>
      </c>
      <c r="C145" s="34">
        <v>570.74</v>
      </c>
    </row>
    <row r="146" spans="1:3" s="35" customFormat="1" ht="12.75" customHeight="1">
      <c r="A146" s="36"/>
      <c r="B146" s="39" t="s">
        <v>182</v>
      </c>
      <c r="C146" s="34">
        <v>143.48</v>
      </c>
    </row>
    <row r="147" spans="1:3" s="35" customFormat="1" ht="12.75" customHeight="1">
      <c r="A147" s="36"/>
      <c r="B147" s="39" t="s">
        <v>183</v>
      </c>
      <c r="C147" s="34">
        <v>318.36</v>
      </c>
    </row>
    <row r="148" spans="1:3" s="35" customFormat="1" ht="12.75" customHeight="1">
      <c r="A148" s="36"/>
      <c r="B148" s="39" t="s">
        <v>184</v>
      </c>
      <c r="C148" s="34">
        <v>712.21</v>
      </c>
    </row>
    <row r="149" spans="1:3" s="35" customFormat="1" ht="12.75" customHeight="1">
      <c r="A149" s="36"/>
      <c r="B149" s="39" t="s">
        <v>185</v>
      </c>
      <c r="C149" s="34">
        <v>142.06</v>
      </c>
    </row>
    <row r="150" spans="1:3" s="35" customFormat="1" ht="12.75" customHeight="1">
      <c r="A150" s="36"/>
      <c r="B150" s="39" t="s">
        <v>186</v>
      </c>
      <c r="C150" s="34">
        <v>1183.54</v>
      </c>
    </row>
    <row r="151" spans="1:3" s="35" customFormat="1" ht="12.75" customHeight="1">
      <c r="A151" s="36"/>
      <c r="B151" s="39" t="s">
        <v>187</v>
      </c>
      <c r="C151" s="34">
        <v>617.04</v>
      </c>
    </row>
    <row r="152" spans="1:3" s="35" customFormat="1" ht="12.75" customHeight="1">
      <c r="A152" s="36"/>
      <c r="B152" s="39" t="s">
        <v>188</v>
      </c>
      <c r="C152" s="34">
        <v>163.5</v>
      </c>
    </row>
    <row r="153" spans="1:3" s="35" customFormat="1" ht="12.75" customHeight="1">
      <c r="A153" s="36"/>
      <c r="B153" s="39" t="s">
        <v>189</v>
      </c>
      <c r="C153" s="34">
        <v>597.84</v>
      </c>
    </row>
    <row r="154" spans="1:3" s="35" customFormat="1" ht="12.75" customHeight="1">
      <c r="A154" s="36"/>
      <c r="B154" s="39" t="s">
        <v>190</v>
      </c>
      <c r="C154" s="34">
        <v>3210.13</v>
      </c>
    </row>
    <row r="155" spans="1:3" s="35" customFormat="1" ht="12.75" customHeight="1">
      <c r="A155" s="36"/>
      <c r="B155" s="39" t="s">
        <v>191</v>
      </c>
      <c r="C155" s="34">
        <v>497.105</v>
      </c>
    </row>
    <row r="156" spans="1:3" s="35" customFormat="1" ht="12.75">
      <c r="A156" s="36"/>
      <c r="B156" s="39" t="s">
        <v>192</v>
      </c>
      <c r="C156" s="34">
        <v>0</v>
      </c>
    </row>
    <row r="157" spans="1:3" s="35" customFormat="1" ht="12.75">
      <c r="A157" s="36"/>
      <c r="B157" s="39" t="s">
        <v>193</v>
      </c>
      <c r="C157" s="34">
        <v>0</v>
      </c>
    </row>
    <row r="158" spans="1:3" s="35" customFormat="1" ht="24" customHeight="1">
      <c r="A158" s="43"/>
      <c r="B158" s="39" t="s">
        <v>194</v>
      </c>
      <c r="C158" s="34"/>
    </row>
    <row r="159" spans="1:3" s="35" customFormat="1" ht="12.75" customHeight="1">
      <c r="A159" s="43"/>
      <c r="B159" s="44" t="s">
        <v>195</v>
      </c>
      <c r="C159" s="34"/>
    </row>
    <row r="160" spans="1:3" s="35" customFormat="1" ht="12.75" customHeight="1">
      <c r="A160" s="43" t="s">
        <v>134</v>
      </c>
      <c r="B160" s="45" t="s">
        <v>196</v>
      </c>
      <c r="C160" s="34">
        <v>221.72</v>
      </c>
    </row>
    <row r="161" spans="1:3" s="35" customFormat="1" ht="12.75" customHeight="1">
      <c r="A161" s="43" t="s">
        <v>136</v>
      </c>
      <c r="B161" s="45" t="s">
        <v>197</v>
      </c>
      <c r="C161" s="34">
        <v>235.35</v>
      </c>
    </row>
    <row r="162" spans="1:3" s="35" customFormat="1" ht="12.75" customHeight="1">
      <c r="A162" s="43" t="s">
        <v>141</v>
      </c>
      <c r="B162" s="45" t="s">
        <v>198</v>
      </c>
      <c r="C162" s="34">
        <v>240.33</v>
      </c>
    </row>
    <row r="163" spans="1:3" s="35" customFormat="1" ht="12.75" customHeight="1">
      <c r="A163" s="43" t="s">
        <v>0</v>
      </c>
      <c r="B163" s="45" t="s">
        <v>199</v>
      </c>
      <c r="C163" s="34">
        <v>235.35</v>
      </c>
    </row>
    <row r="164" spans="1:3" s="35" customFormat="1" ht="12.75" customHeight="1">
      <c r="A164" s="43" t="s">
        <v>1</v>
      </c>
      <c r="B164" s="45" t="s">
        <v>200</v>
      </c>
      <c r="C164" s="34">
        <v>235.35</v>
      </c>
    </row>
    <row r="165" spans="1:3" s="35" customFormat="1" ht="12.75" customHeight="1">
      <c r="A165" s="43" t="s">
        <v>2</v>
      </c>
      <c r="B165" s="45" t="s">
        <v>201</v>
      </c>
      <c r="C165" s="34">
        <v>780.46</v>
      </c>
    </row>
    <row r="166" spans="1:3" s="35" customFormat="1" ht="12.75" customHeight="1">
      <c r="A166" s="43" t="s">
        <v>3</v>
      </c>
      <c r="B166" s="45" t="s">
        <v>202</v>
      </c>
      <c r="C166" s="34">
        <v>712.21</v>
      </c>
    </row>
    <row r="167" spans="1:3" s="35" customFormat="1" ht="12.75" customHeight="1">
      <c r="A167" s="43" t="s">
        <v>4</v>
      </c>
      <c r="B167" s="45" t="s">
        <v>189</v>
      </c>
      <c r="C167" s="34">
        <v>597.84</v>
      </c>
    </row>
    <row r="168" spans="1:3" s="35" customFormat="1" ht="12.75" customHeight="1">
      <c r="A168" s="43"/>
      <c r="B168" s="44" t="s">
        <v>203</v>
      </c>
      <c r="C168" s="34">
        <v>0</v>
      </c>
    </row>
    <row r="169" spans="1:3" s="35" customFormat="1" ht="12.75" customHeight="1">
      <c r="A169" s="43" t="s">
        <v>134</v>
      </c>
      <c r="B169" s="45" t="s">
        <v>204</v>
      </c>
      <c r="C169" s="34">
        <v>508.155</v>
      </c>
    </row>
    <row r="170" spans="1:3" s="35" customFormat="1" ht="12.75" customHeight="1">
      <c r="A170" s="43" t="s">
        <v>136</v>
      </c>
      <c r="B170" s="45" t="s">
        <v>189</v>
      </c>
      <c r="C170" s="34">
        <v>2092.44</v>
      </c>
    </row>
    <row r="171" spans="1:3" s="35" customFormat="1" ht="12.75" customHeight="1">
      <c r="A171" s="43"/>
      <c r="B171" s="44" t="s">
        <v>205</v>
      </c>
      <c r="C171" s="34">
        <v>0</v>
      </c>
    </row>
    <row r="172" spans="1:3" s="35" customFormat="1" ht="12.75" customHeight="1">
      <c r="A172" s="43" t="s">
        <v>134</v>
      </c>
      <c r="B172" s="45" t="s">
        <v>206</v>
      </c>
      <c r="C172" s="34">
        <v>70.86</v>
      </c>
    </row>
    <row r="173" spans="1:3" s="35" customFormat="1" ht="12.75" customHeight="1">
      <c r="A173" s="43" t="s">
        <v>136</v>
      </c>
      <c r="B173" s="45" t="s">
        <v>207</v>
      </c>
      <c r="C173" s="34">
        <v>201.8</v>
      </c>
    </row>
    <row r="174" spans="1:3" s="35" customFormat="1" ht="12.75" customHeight="1">
      <c r="A174" s="43" t="s">
        <v>141</v>
      </c>
      <c r="B174" s="45" t="s">
        <v>208</v>
      </c>
      <c r="C174" s="34">
        <v>215.96</v>
      </c>
    </row>
    <row r="175" spans="1:3" s="35" customFormat="1" ht="12.75" customHeight="1">
      <c r="A175" s="43" t="s">
        <v>0</v>
      </c>
      <c r="B175" s="45" t="s">
        <v>209</v>
      </c>
      <c r="C175" s="34">
        <v>70.4</v>
      </c>
    </row>
    <row r="176" spans="1:3" s="35" customFormat="1" ht="12.75" customHeight="1">
      <c r="A176" s="43" t="s">
        <v>1</v>
      </c>
      <c r="B176" s="45" t="s">
        <v>210</v>
      </c>
      <c r="C176" s="34">
        <v>80.904</v>
      </c>
    </row>
    <row r="177" spans="1:3" s="35" customFormat="1" ht="12.75" customHeight="1">
      <c r="A177" s="43" t="s">
        <v>2</v>
      </c>
      <c r="B177" s="45" t="s">
        <v>189</v>
      </c>
      <c r="C177" s="34">
        <v>298.92</v>
      </c>
    </row>
    <row r="178" spans="1:3" s="35" customFormat="1" ht="12.75" customHeight="1">
      <c r="A178" s="43"/>
      <c r="B178" s="45" t="s">
        <v>211</v>
      </c>
      <c r="C178" s="34">
        <v>0</v>
      </c>
    </row>
    <row r="179" spans="1:3" s="35" customFormat="1" ht="26.25">
      <c r="A179" s="36"/>
      <c r="B179" s="37" t="s">
        <v>212</v>
      </c>
      <c r="C179" s="34">
        <v>0</v>
      </c>
    </row>
    <row r="180" spans="1:3" s="35" customFormat="1" ht="12.75">
      <c r="A180" s="36" t="s">
        <v>134</v>
      </c>
      <c r="B180" s="39" t="s">
        <v>213</v>
      </c>
      <c r="C180" s="34">
        <v>71.62</v>
      </c>
    </row>
    <row r="181" spans="1:3" s="35" customFormat="1" ht="12.75">
      <c r="A181" s="36" t="s">
        <v>136</v>
      </c>
      <c r="B181" s="39" t="s">
        <v>214</v>
      </c>
      <c r="C181" s="34">
        <v>562.08</v>
      </c>
    </row>
    <row r="182" spans="1:3" s="35" customFormat="1" ht="12.75">
      <c r="A182" s="36" t="s">
        <v>141</v>
      </c>
      <c r="B182" s="39" t="s">
        <v>215</v>
      </c>
      <c r="C182" s="34">
        <v>404.75</v>
      </c>
    </row>
    <row r="183" spans="1:3" s="35" customFormat="1" ht="12.75">
      <c r="A183" s="36" t="s">
        <v>0</v>
      </c>
      <c r="B183" s="39" t="s">
        <v>216</v>
      </c>
      <c r="C183" s="34">
        <v>176.76</v>
      </c>
    </row>
    <row r="184" spans="1:3" s="35" customFormat="1" ht="12.75">
      <c r="A184" s="36" t="s">
        <v>1</v>
      </c>
      <c r="B184" s="39" t="s">
        <v>217</v>
      </c>
      <c r="C184" s="34">
        <v>169.63</v>
      </c>
    </row>
    <row r="185" spans="1:3" s="35" customFormat="1" ht="12.75">
      <c r="A185" s="36" t="s">
        <v>2</v>
      </c>
      <c r="B185" s="39" t="s">
        <v>218</v>
      </c>
      <c r="C185" s="34">
        <v>263.04</v>
      </c>
    </row>
    <row r="186" spans="1:3" s="35" customFormat="1" ht="12.75">
      <c r="A186" s="36" t="s">
        <v>3</v>
      </c>
      <c r="B186" s="39" t="s">
        <v>219</v>
      </c>
      <c r="C186" s="34">
        <v>253.04</v>
      </c>
    </row>
    <row r="187" spans="1:3" s="35" customFormat="1" ht="12.75">
      <c r="A187" s="36" t="s">
        <v>4</v>
      </c>
      <c r="B187" s="39" t="s">
        <v>220</v>
      </c>
      <c r="C187" s="34">
        <v>2001.08</v>
      </c>
    </row>
    <row r="188" spans="1:3" s="35" customFormat="1" ht="12.75">
      <c r="A188" s="36" t="s">
        <v>5</v>
      </c>
      <c r="B188" s="39" t="s">
        <v>221</v>
      </c>
      <c r="C188" s="34">
        <v>500.27</v>
      </c>
    </row>
    <row r="189" spans="1:3" s="35" customFormat="1" ht="12.75">
      <c r="A189" s="36" t="s">
        <v>6</v>
      </c>
      <c r="B189" s="39" t="s">
        <v>222</v>
      </c>
      <c r="C189" s="34">
        <v>88.38</v>
      </c>
    </row>
    <row r="190" spans="1:3" s="35" customFormat="1" ht="12.75">
      <c r="A190" s="36" t="s">
        <v>7</v>
      </c>
      <c r="B190" s="39" t="s">
        <v>189</v>
      </c>
      <c r="C190" s="34">
        <v>1494.6</v>
      </c>
    </row>
    <row r="191" spans="1:3" s="35" customFormat="1" ht="12.75">
      <c r="A191" s="36"/>
      <c r="B191" s="39" t="s">
        <v>223</v>
      </c>
      <c r="C191" s="34">
        <v>918.01</v>
      </c>
    </row>
    <row r="192" spans="1:3" s="35" customFormat="1" ht="12.75">
      <c r="A192" s="36"/>
      <c r="B192" s="35" t="s">
        <v>224</v>
      </c>
      <c r="C192" s="34">
        <v>20.226</v>
      </c>
    </row>
    <row r="193" spans="1:3" s="35" customFormat="1" ht="12.75">
      <c r="A193" s="36"/>
      <c r="B193" s="39" t="s">
        <v>225</v>
      </c>
      <c r="C193" s="34">
        <v>1680.11</v>
      </c>
    </row>
    <row r="194" spans="1:3" s="35" customFormat="1" ht="12.75">
      <c r="A194" s="36"/>
      <c r="B194" s="39" t="s">
        <v>226</v>
      </c>
      <c r="C194" s="34">
        <v>918.01</v>
      </c>
    </row>
    <row r="195" spans="1:3" s="35" customFormat="1" ht="12.75">
      <c r="A195" s="36"/>
      <c r="B195" s="35" t="s">
        <v>224</v>
      </c>
      <c r="C195" s="34">
        <v>20.226</v>
      </c>
    </row>
    <row r="196" spans="1:3" s="35" customFormat="1" ht="12.75">
      <c r="A196" s="36"/>
      <c r="B196" s="39" t="s">
        <v>227</v>
      </c>
      <c r="C196" s="34">
        <v>0</v>
      </c>
    </row>
    <row r="197" spans="1:3" s="35" customFormat="1" ht="12.75">
      <c r="A197" s="36"/>
      <c r="B197" s="39" t="s">
        <v>228</v>
      </c>
      <c r="C197" s="34">
        <v>0</v>
      </c>
    </row>
    <row r="198" spans="1:3" s="35" customFormat="1" ht="12.75">
      <c r="A198" s="36" t="s">
        <v>229</v>
      </c>
      <c r="B198" s="37" t="s">
        <v>230</v>
      </c>
      <c r="C198" s="34">
        <v>0</v>
      </c>
    </row>
    <row r="199" spans="1:3" s="35" customFormat="1" ht="12.75">
      <c r="A199" s="36"/>
      <c r="B199" s="39" t="s">
        <v>231</v>
      </c>
      <c r="C199" s="34">
        <v>77.43</v>
      </c>
    </row>
    <row r="200" spans="1:3" s="35" customFormat="1" ht="12.75">
      <c r="A200" s="36"/>
      <c r="B200" s="39" t="s">
        <v>232</v>
      </c>
      <c r="C200" s="34">
        <v>522.2514</v>
      </c>
    </row>
    <row r="201" spans="1:3" s="35" customFormat="1" ht="12.75">
      <c r="A201" s="36"/>
      <c r="B201" s="39" t="s">
        <v>233</v>
      </c>
      <c r="C201" s="34">
        <v>473.28479999999996</v>
      </c>
    </row>
    <row r="202" spans="1:3" s="35" customFormat="1" ht="12.75">
      <c r="A202" s="36"/>
      <c r="B202" s="39" t="s">
        <v>234</v>
      </c>
      <c r="C202" s="34">
        <v>481.14</v>
      </c>
    </row>
    <row r="203" spans="1:3" s="35" customFormat="1" ht="12.75">
      <c r="A203" s="36"/>
      <c r="B203" s="39" t="s">
        <v>235</v>
      </c>
      <c r="C203" s="34">
        <v>35365.08636</v>
      </c>
    </row>
    <row r="204" spans="1:3" s="35" customFormat="1" ht="12.75">
      <c r="A204" s="36"/>
      <c r="B204" s="39" t="s">
        <v>236</v>
      </c>
      <c r="C204" s="34">
        <v>32537.57</v>
      </c>
    </row>
    <row r="205" spans="1:3" s="35" customFormat="1" ht="12.75">
      <c r="A205" s="39"/>
      <c r="B205" s="39" t="s">
        <v>237</v>
      </c>
      <c r="C205" s="34">
        <v>86.1</v>
      </c>
    </row>
    <row r="206" spans="1:3" s="35" customFormat="1" ht="12.75">
      <c r="A206" s="36"/>
      <c r="B206" s="39" t="s">
        <v>238</v>
      </c>
      <c r="C206" s="34">
        <v>522.25</v>
      </c>
    </row>
    <row r="207" spans="1:3" s="35" customFormat="1" ht="12.75">
      <c r="A207" s="36"/>
      <c r="B207" s="39" t="s">
        <v>239</v>
      </c>
      <c r="C207" s="34">
        <v>496.83799999999997</v>
      </c>
    </row>
    <row r="208" spans="1:3" s="35" customFormat="1" ht="12.75">
      <c r="A208" s="36"/>
      <c r="B208" s="39" t="s">
        <v>240</v>
      </c>
      <c r="C208" s="34">
        <v>738.63</v>
      </c>
    </row>
    <row r="209" spans="1:3" s="35" customFormat="1" ht="12.75">
      <c r="A209" s="39"/>
      <c r="B209" s="39" t="s">
        <v>241</v>
      </c>
      <c r="C209" s="34">
        <v>711.66</v>
      </c>
    </row>
    <row r="210" spans="1:3" s="35" customFormat="1" ht="12.75">
      <c r="A210" s="39"/>
      <c r="B210" s="39" t="s">
        <v>242</v>
      </c>
      <c r="C210" s="34">
        <v>3721.2</v>
      </c>
    </row>
    <row r="211" spans="1:3" s="35" customFormat="1" ht="12.75">
      <c r="A211" s="39"/>
      <c r="B211" s="37" t="s">
        <v>243</v>
      </c>
      <c r="C211" s="34">
        <v>7531</v>
      </c>
    </row>
    <row r="212" spans="1:3" s="35" customFormat="1" ht="12.75">
      <c r="A212" s="39"/>
      <c r="B212" s="39" t="s">
        <v>244</v>
      </c>
      <c r="C212" s="34">
        <v>2924.592</v>
      </c>
    </row>
    <row r="213" spans="1:3" s="35" customFormat="1" ht="12.75">
      <c r="A213" s="39"/>
      <c r="B213" s="39" t="s">
        <v>245</v>
      </c>
      <c r="C213" s="34">
        <v>11053.84</v>
      </c>
    </row>
    <row r="214" spans="1:3" s="35" customFormat="1" ht="12.75">
      <c r="A214" s="39"/>
      <c r="B214" s="39" t="s">
        <v>246</v>
      </c>
      <c r="C214" s="34">
        <v>4753</v>
      </c>
    </row>
    <row r="215" spans="1:3" s="35" customFormat="1" ht="26.25">
      <c r="A215" s="39"/>
      <c r="B215" s="71" t="s">
        <v>247</v>
      </c>
      <c r="C215" s="34">
        <v>114931.08</v>
      </c>
    </row>
    <row r="216" spans="1:3" s="35" customFormat="1" ht="12.75">
      <c r="A216" s="39"/>
      <c r="B216" s="71" t="s">
        <v>248</v>
      </c>
      <c r="C216" s="34">
        <v>17496.11</v>
      </c>
    </row>
    <row r="217" spans="1:3" s="35" customFormat="1" ht="12.75">
      <c r="A217" s="39"/>
      <c r="B217" s="39" t="s">
        <v>249</v>
      </c>
      <c r="C217" s="34">
        <v>358.19</v>
      </c>
    </row>
    <row r="218" spans="1:3" s="35" customFormat="1" ht="12.75">
      <c r="A218" s="36"/>
      <c r="B218" s="46" t="s">
        <v>250</v>
      </c>
      <c r="C218" s="34">
        <v>63.2866</v>
      </c>
    </row>
    <row r="219" spans="1:3" s="35" customFormat="1" ht="12.75">
      <c r="A219" s="36"/>
      <c r="B219" s="37" t="s">
        <v>251</v>
      </c>
      <c r="C219" s="34">
        <v>0</v>
      </c>
    </row>
    <row r="220" spans="1:3" s="35" customFormat="1" ht="12.75">
      <c r="A220" s="36"/>
      <c r="B220" s="47" t="s">
        <v>252</v>
      </c>
      <c r="C220" s="34">
        <v>3233.41</v>
      </c>
    </row>
    <row r="221" spans="1:3" s="35" customFormat="1" ht="12.75">
      <c r="A221" s="36"/>
      <c r="B221" s="39" t="s">
        <v>253</v>
      </c>
      <c r="C221" s="34">
        <v>1518.76</v>
      </c>
    </row>
    <row r="222" spans="1:3" s="35" customFormat="1" ht="12.75">
      <c r="A222" s="36"/>
      <c r="B222" s="45" t="s">
        <v>254</v>
      </c>
      <c r="C222" s="34">
        <v>738.63</v>
      </c>
    </row>
    <row r="223" spans="1:3" s="35" customFormat="1" ht="12.75">
      <c r="A223" s="36"/>
      <c r="B223" s="45" t="s">
        <v>255</v>
      </c>
      <c r="C223" s="34">
        <v>366.29</v>
      </c>
    </row>
    <row r="224" spans="1:3" s="35" customFormat="1" ht="12.75">
      <c r="A224" s="48"/>
      <c r="B224" s="37" t="s">
        <v>256</v>
      </c>
      <c r="C224" s="49">
        <f>SUM(C82:C223)</f>
        <v>298075.07216</v>
      </c>
    </row>
    <row r="225" spans="1:3" s="6" customFormat="1" ht="13.5" thickBot="1">
      <c r="A225" s="50"/>
      <c r="B225" s="76" t="s">
        <v>257</v>
      </c>
      <c r="C225" s="77">
        <v>250348.56</v>
      </c>
    </row>
    <row r="226" spans="1:3" s="6" customFormat="1" ht="13.5" thickBot="1">
      <c r="A226" s="7" t="s">
        <v>258</v>
      </c>
      <c r="B226" s="84" t="s">
        <v>300</v>
      </c>
      <c r="C226" s="85">
        <f>C20+C28+C43+C52+C61+C65+C66+C77+C224+C225+C64</f>
        <v>1357146.85696</v>
      </c>
    </row>
    <row r="227" spans="1:3" ht="12.75">
      <c r="A227" s="72"/>
      <c r="B227" s="82" t="s">
        <v>301</v>
      </c>
      <c r="C227" s="83">
        <v>1182268.08</v>
      </c>
    </row>
    <row r="228" spans="1:3" ht="12.75">
      <c r="A228" s="72"/>
      <c r="B228" s="78" t="s">
        <v>302</v>
      </c>
      <c r="C228" s="74">
        <v>1161284.28</v>
      </c>
    </row>
    <row r="229" spans="1:3" ht="12.75">
      <c r="A229" s="72"/>
      <c r="B229" s="73" t="s">
        <v>297</v>
      </c>
      <c r="C229" s="74">
        <v>182930.03</v>
      </c>
    </row>
    <row r="230" spans="1:3" ht="12.75">
      <c r="A230" s="72"/>
      <c r="B230" s="73" t="s">
        <v>303</v>
      </c>
      <c r="C230" s="74">
        <v>5100</v>
      </c>
    </row>
    <row r="231" spans="1:3" s="75" customFormat="1" ht="12.75">
      <c r="A231" s="79"/>
      <c r="B231" s="80" t="s">
        <v>298</v>
      </c>
      <c r="C231" s="86">
        <f>C227+C229+C230-C226</f>
        <v>13151.253040000098</v>
      </c>
    </row>
    <row r="232" spans="1:3" ht="12.75">
      <c r="A232" s="81"/>
      <c r="B232" s="80" t="s">
        <v>299</v>
      </c>
      <c r="C232" s="87">
        <f>C231+C5</f>
        <v>200199.2030400001</v>
      </c>
    </row>
    <row r="233" spans="1:2" ht="12.75">
      <c r="A233" s="58"/>
      <c r="B233" s="59"/>
    </row>
    <row r="234" spans="1:2" ht="12.75">
      <c r="A234" s="58"/>
      <c r="B234" s="59"/>
    </row>
    <row r="235" spans="1:2" ht="12.75">
      <c r="A235" s="58"/>
      <c r="B235" s="59"/>
    </row>
    <row r="236" spans="1:2" ht="12.75">
      <c r="A236" s="58"/>
      <c r="B236" s="59"/>
    </row>
    <row r="237" spans="1:2" ht="12.75">
      <c r="A237" s="58"/>
      <c r="B237" s="59"/>
    </row>
    <row r="238" spans="1:2" ht="12.75">
      <c r="A238" s="58"/>
      <c r="B238" s="59"/>
    </row>
    <row r="239" spans="1:2" ht="12.75">
      <c r="A239" s="58"/>
      <c r="B239" s="59"/>
    </row>
    <row r="240" spans="1:2" ht="12.75">
      <c r="A240" s="58"/>
      <c r="B240" s="59"/>
    </row>
    <row r="241" spans="1:2" ht="12.75">
      <c r="A241" s="58"/>
      <c r="B241" s="59"/>
    </row>
    <row r="242" spans="1:2" ht="12.75">
      <c r="A242" s="58"/>
      <c r="B242" s="59"/>
    </row>
    <row r="243" spans="1:2" ht="12.75">
      <c r="A243" s="58"/>
      <c r="B243" s="59"/>
    </row>
    <row r="244" spans="1:2" ht="12.75">
      <c r="A244" s="58"/>
      <c r="B244" s="59"/>
    </row>
    <row r="245" spans="1:2" ht="12.75">
      <c r="A245" s="58"/>
      <c r="B245" s="59"/>
    </row>
    <row r="246" spans="1:2" ht="12.75">
      <c r="A246" s="58"/>
      <c r="B246" s="59"/>
    </row>
    <row r="247" spans="1:2" ht="12.75">
      <c r="A247" s="58"/>
      <c r="B247" s="59"/>
    </row>
    <row r="248" spans="1:2" ht="12.75">
      <c r="A248" s="58"/>
      <c r="B248" s="59"/>
    </row>
    <row r="249" spans="1:2" ht="12.75">
      <c r="A249" s="58"/>
      <c r="B249" s="59"/>
    </row>
    <row r="250" spans="1:2" ht="12.75">
      <c r="A250" s="58"/>
      <c r="B250" s="59"/>
    </row>
    <row r="251" spans="1:2" ht="12.75">
      <c r="A251" s="58"/>
      <c r="B251" s="59"/>
    </row>
    <row r="252" spans="1:2" ht="12.75">
      <c r="A252" s="58"/>
      <c r="B252" s="59"/>
    </row>
    <row r="253" spans="1:2" ht="12.75">
      <c r="A253" s="58"/>
      <c r="B253" s="59"/>
    </row>
    <row r="254" spans="1:2" ht="12.75">
      <c r="A254" s="58"/>
      <c r="B254" s="59"/>
    </row>
    <row r="255" spans="1:2" ht="12.75">
      <c r="A255" s="58"/>
      <c r="B255" s="59"/>
    </row>
    <row r="256" spans="1:2" ht="12.75">
      <c r="A256" s="58"/>
      <c r="B256" s="59"/>
    </row>
    <row r="257" spans="1:2" ht="12.75">
      <c r="A257" s="58"/>
      <c r="B257" s="59"/>
    </row>
    <row r="258" spans="1:2" ht="12.75">
      <c r="A258" s="58"/>
      <c r="B258" s="59"/>
    </row>
    <row r="259" spans="1:2" ht="12.75">
      <c r="A259" s="58"/>
      <c r="B259" s="59"/>
    </row>
    <row r="260" spans="1:2" ht="12.75">
      <c r="A260" s="58"/>
      <c r="B260" s="59"/>
    </row>
    <row r="261" spans="1:2" ht="12.75">
      <c r="A261" s="58"/>
      <c r="B261" s="59"/>
    </row>
    <row r="262" spans="1:2" ht="12.75">
      <c r="A262" s="58"/>
      <c r="B262" s="59"/>
    </row>
    <row r="263" spans="1:2" ht="12.75">
      <c r="A263" s="58"/>
      <c r="B263" s="59"/>
    </row>
    <row r="264" spans="1:2" ht="12.75">
      <c r="A264" s="58"/>
      <c r="B264" s="59"/>
    </row>
    <row r="265" spans="1:2" ht="12.75">
      <c r="A265" s="58"/>
      <c r="B265" s="59"/>
    </row>
    <row r="266" spans="1:2" ht="12.75">
      <c r="A266" s="58"/>
      <c r="B266" s="59"/>
    </row>
    <row r="267" spans="1:2" ht="12.75">
      <c r="A267" s="58"/>
      <c r="B267" s="59"/>
    </row>
    <row r="268" spans="1:2" ht="12.75">
      <c r="A268" s="58"/>
      <c r="B268" s="59"/>
    </row>
    <row r="269" spans="1:2" ht="12.75">
      <c r="A269" s="58"/>
      <c r="B269" s="59"/>
    </row>
    <row r="270" spans="1:2" ht="12.75">
      <c r="A270" s="58"/>
      <c r="B270" s="59"/>
    </row>
    <row r="271" spans="1:2" ht="12.75">
      <c r="A271" s="58"/>
      <c r="B271" s="59"/>
    </row>
    <row r="272" spans="1:2" ht="12.75">
      <c r="A272" s="58"/>
      <c r="B272" s="59"/>
    </row>
    <row r="273" spans="1:2" ht="12.75">
      <c r="A273" s="58"/>
      <c r="B273" s="59"/>
    </row>
    <row r="274" spans="1:2" ht="12.75">
      <c r="A274" s="58"/>
      <c r="B274" s="59"/>
    </row>
    <row r="275" spans="1:2" ht="12.75">
      <c r="A275" s="58"/>
      <c r="B275" s="59"/>
    </row>
    <row r="276" spans="1:2" ht="12.75">
      <c r="A276" s="58"/>
      <c r="B276" s="59"/>
    </row>
    <row r="277" spans="1:2" ht="12.75">
      <c r="A277" s="58"/>
      <c r="B277" s="59"/>
    </row>
    <row r="278" spans="1:2" ht="12.75">
      <c r="A278" s="58"/>
      <c r="B278" s="59"/>
    </row>
    <row r="279" spans="1:2" ht="12.75">
      <c r="A279" s="58"/>
      <c r="B279" s="59"/>
    </row>
    <row r="280" spans="1:2" ht="12.75">
      <c r="A280" s="58"/>
      <c r="B280" s="59"/>
    </row>
    <row r="281" spans="1:2" ht="12.75">
      <c r="A281" s="58"/>
      <c r="B281" s="59"/>
    </row>
    <row r="282" spans="1:2" ht="12.75">
      <c r="A282" s="58"/>
      <c r="B282" s="59"/>
    </row>
    <row r="283" spans="1:2" ht="12.75">
      <c r="A283" s="58"/>
      <c r="B283" s="59"/>
    </row>
    <row r="284" spans="1:2" ht="12.75">
      <c r="A284" s="58"/>
      <c r="B284" s="59"/>
    </row>
    <row r="285" spans="1:2" ht="12.75">
      <c r="A285" s="58"/>
      <c r="B285" s="59"/>
    </row>
    <row r="287" ht="12.75">
      <c r="B287" s="54" t="s">
        <v>260</v>
      </c>
    </row>
    <row r="288" ht="12.75">
      <c r="B288" s="54" t="s">
        <v>290</v>
      </c>
    </row>
    <row r="289" ht="13.5" thickBot="1"/>
    <row r="290" spans="1:2" ht="12.75">
      <c r="A290" s="60" t="s">
        <v>261</v>
      </c>
      <c r="B290" s="61" t="s">
        <v>262</v>
      </c>
    </row>
    <row r="291" spans="1:2" ht="12.75">
      <c r="A291" s="62" t="s">
        <v>263</v>
      </c>
      <c r="B291" s="56" t="s">
        <v>264</v>
      </c>
    </row>
    <row r="292" spans="1:2" ht="12.75">
      <c r="A292" s="62" t="s">
        <v>265</v>
      </c>
      <c r="B292" s="57" t="s">
        <v>266</v>
      </c>
    </row>
    <row r="293" spans="1:2" ht="12.75">
      <c r="A293" s="62" t="s">
        <v>267</v>
      </c>
      <c r="B293" s="57" t="s">
        <v>268</v>
      </c>
    </row>
    <row r="294" spans="1:2" ht="12.75">
      <c r="A294" s="62" t="s">
        <v>269</v>
      </c>
      <c r="B294" s="57" t="s">
        <v>270</v>
      </c>
    </row>
    <row r="295" spans="1:2" ht="12.75">
      <c r="A295" s="62" t="s">
        <v>88</v>
      </c>
      <c r="B295" s="57" t="s">
        <v>271</v>
      </c>
    </row>
    <row r="296" spans="1:2" ht="12.75">
      <c r="A296" s="62" t="s">
        <v>95</v>
      </c>
      <c r="B296" s="57" t="s">
        <v>272</v>
      </c>
    </row>
    <row r="297" spans="1:2" ht="12.75">
      <c r="A297" s="62" t="s">
        <v>93</v>
      </c>
      <c r="B297" s="57" t="s">
        <v>273</v>
      </c>
    </row>
    <row r="298" spans="1:2" ht="39">
      <c r="A298" s="62" t="s">
        <v>274</v>
      </c>
      <c r="B298" s="56" t="s">
        <v>275</v>
      </c>
    </row>
    <row r="299" spans="1:2" ht="26.25">
      <c r="A299" s="62" t="s">
        <v>276</v>
      </c>
      <c r="B299" s="56" t="s">
        <v>277</v>
      </c>
    </row>
    <row r="300" spans="1:2" ht="12.75">
      <c r="A300" s="62" t="s">
        <v>258</v>
      </c>
      <c r="B300" s="57" t="s">
        <v>278</v>
      </c>
    </row>
    <row r="301" spans="1:2" ht="12.75">
      <c r="A301" s="62" t="s">
        <v>279</v>
      </c>
      <c r="B301" s="57" t="s">
        <v>280</v>
      </c>
    </row>
    <row r="302" spans="1:2" ht="12.75">
      <c r="A302" s="62" t="s">
        <v>281</v>
      </c>
      <c r="B302" s="57" t="s">
        <v>282</v>
      </c>
    </row>
    <row r="303" spans="1:2" ht="12.75">
      <c r="A303" s="62" t="s">
        <v>259</v>
      </c>
      <c r="B303" s="56" t="s">
        <v>283</v>
      </c>
    </row>
    <row r="304" spans="1:2" ht="12.75">
      <c r="A304" s="62" t="s">
        <v>284</v>
      </c>
      <c r="B304" s="56" t="s">
        <v>107</v>
      </c>
    </row>
    <row r="305" spans="1:2" ht="12.75">
      <c r="A305" s="62" t="s">
        <v>284</v>
      </c>
      <c r="B305" s="57" t="s">
        <v>286</v>
      </c>
    </row>
    <row r="306" spans="1:2" ht="12.75">
      <c r="A306" s="62" t="s">
        <v>285</v>
      </c>
      <c r="B306" s="57" t="s">
        <v>287</v>
      </c>
    </row>
    <row r="307" spans="1:2" ht="13.5" thickBot="1">
      <c r="A307" s="63"/>
      <c r="B307" s="3" t="s">
        <v>288</v>
      </c>
    </row>
    <row r="308" spans="1:2" ht="12.75">
      <c r="A308" s="64"/>
      <c r="B308" s="4"/>
    </row>
    <row r="309" spans="1:2" ht="12.75">
      <c r="A309" s="55"/>
      <c r="B309" s="2"/>
    </row>
    <row r="310" spans="1:2" ht="12.75">
      <c r="A310" s="55"/>
      <c r="B310" s="57" t="s">
        <v>291</v>
      </c>
    </row>
    <row r="311" spans="1:2" ht="12.75">
      <c r="A311" s="55"/>
      <c r="B311" s="2" t="s">
        <v>292</v>
      </c>
    </row>
    <row r="312" spans="1:2" ht="12.75">
      <c r="A312" s="55"/>
      <c r="B312" s="57" t="s">
        <v>289</v>
      </c>
    </row>
    <row r="313" spans="1:2" ht="12.75">
      <c r="A313" s="55"/>
      <c r="B313" s="2" t="s">
        <v>293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2019-01-22T04:58:18Z</dcterms:created>
  <dcterms:modified xsi:type="dcterms:W3CDTF">2019-03-20T01:39:06Z</dcterms:modified>
  <cp:category/>
  <cp:version/>
  <cp:contentType/>
  <cp:contentStatus/>
</cp:coreProperties>
</file>