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<sst xmlns="http://schemas.openxmlformats.org/spreadsheetml/2006/main" count="106" uniqueCount="104">
  <si>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</si>
  <si>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</si>
  <si>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</si>
  <si>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</si>
  <si>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</si>
  <si>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</si>
  <si>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</si>
  <si>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</si>
  <si>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</si>
  <si>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</si>
  <si>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>Сбор,вывоз и захоронение твердых бытовых отходов Объем 40*0,14*12=67,2</t>
  </si>
  <si>
    <t xml:space="preserve"> 1.6</t>
  </si>
  <si>
    <t>Очистка  площади кровли   от мусора с ТВ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</si>
  <si>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</si>
  <si>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</si>
  <si>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</si>
  <si>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</si>
  <si>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</si>
  <si>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</si>
  <si>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</si>
  <si>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</si>
  <si>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</si>
  <si>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</si>
  <si>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</si>
  <si>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</si>
  <si>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</si>
  <si>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</si>
  <si>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</si>
  <si>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</si>
  <si>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</si>
  <si>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</si>
  <si>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</si>
  <si>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</si>
  <si>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</si>
  <si>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</si>
  <si>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</si>
  <si>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</si>
  <si>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</si>
  <si>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</si>
  <si>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</si>
  <si>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</si>
  <si>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</si>
  <si>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</si>
  <si>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</si>
  <si>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</si>
  <si>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</si>
  <si>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</si>
  <si>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</si>
  <si>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</si>
  <si>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</si>
  <si>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</si>
  <si>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</si>
  <si>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</si>
  <si>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</si>
  <si>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</si>
  <si>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</si>
  <si>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</si>
  <si>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</si>
  <si>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</si>
  <si>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</si>
  <si>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</si>
  <si>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</si>
  <si>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</si>
  <si>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</si>
  <si>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</si>
  <si>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</si>
  <si>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</si>
  <si>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</si>
  <si>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</si>
  <si>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</si>
  <si>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</si>
  <si>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</si>
  <si>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</si>
  <si>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</si>
  <si>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</si>
  <si>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</si>
  <si>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автомата 20 А кв.12</t>
  </si>
  <si>
    <t>установка автомата 25А на дин.рейку кв.12</t>
  </si>
  <si>
    <t>замена пакетного выключателя ПВ 2*40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</si>
  <si>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</si>
  <si>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</si>
  <si>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</si>
  <si>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</si>
  <si>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замена биконитовых сантехнических прокладок (кв.8)</t>
  </si>
  <si>
    <t>замена вентилей на стояке ГВС:</t>
  </si>
  <si>
    <t>смена вентиля чугунного Ду 15 мм</t>
  </si>
  <si>
    <t xml:space="preserve"> 9.3</t>
  </si>
  <si>
    <t>Текущий ремонт конструктивных элементов (непредвиденные работы)</t>
  </si>
  <si>
    <t>удаление сосулей с кровли(без ТВ)</t>
  </si>
  <si>
    <t>герметизация пустот в стене монтажной пеной со сверлением отверстий кв.8</t>
  </si>
  <si>
    <t>укрепление шпингалета 1п</t>
  </si>
  <si>
    <t>пристрожка полотна 1п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</si>
  <si>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</si>
  <si>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</si>
  <si>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</si>
  <si>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</si>
  <si>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</si>
  <si>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</si>
  <si>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</si>
  <si>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16</t>
  </si>
  <si>
    <t>Результат за 2018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</si>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</sst>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58">
      <selection activeCell="F79" sqref="F79"/>
    </sheetView>
  </sheetViews>
  <sheetFormatPr defaultColWidth="9.00390625" defaultRowHeight="12.75"/>
  <cols>
    <col min="1" max="1" width="4.00390625" style="1" customWidth="1"/>
    <col min="2" max="2" width="71.50390625" style="1" customWidth="1"/>
    <col min="3" max="3" width="25.875" style="2" customWidth="1"/>
    <col min="4" max="4" width="13.375" style="2" customWidth="1"/>
    <col min="5" max="12" width="9.125" style="2" customWidth="1"/>
    <col min="13" max="16384" width="9.125" style="1" customWidth="1"/>
  </cols>
  <sheetData>
    <row r="1" spans="1:3" s="27" customFormat="1" ht="12.75">
      <c r="A1" s="46" t="s">
        <v>96</v>
      </c>
      <c r="B1" s="46"/>
      <c r="C1" s="26"/>
    </row>
    <row r="2" spans="1:3" s="27" customFormat="1" ht="12.75" customHeight="1">
      <c r="A2" s="46" t="s">
        <v>97</v>
      </c>
      <c r="B2" s="46"/>
      <c r="C2" s="26"/>
    </row>
    <row r="3" spans="1:3" s="27" customFormat="1" ht="12.75">
      <c r="A3" s="46" t="s">
        <v>99</v>
      </c>
      <c r="B3" s="46"/>
      <c r="C3" s="26"/>
    </row>
    <row r="4" spans="1:3" s="27" customFormat="1" ht="12.75">
      <c r="A4" s="25"/>
      <c r="B4" s="25"/>
      <c r="C4" s="26"/>
    </row>
    <row r="5" spans="1:3" s="31" customFormat="1" ht="12.75">
      <c r="A5" s="28"/>
      <c r="B5" s="29" t="s">
        <v>98</v>
      </c>
      <c r="C5" s="30">
        <v>-60208.43</v>
      </c>
    </row>
    <row r="6" spans="1:5" ht="12.75">
      <c r="A6" s="3"/>
      <c r="B6" s="4" t="s">
        <v>0</v>
      </c>
      <c r="C6" s="6" t="s">
        <v>1</v>
      </c>
      <c r="D6" s="7"/>
      <c r="E6" s="5"/>
    </row>
    <row r="7" spans="1:5" ht="26.25">
      <c r="A7" s="8" t="s">
        <v>2</v>
      </c>
      <c r="B7" s="3" t="s">
        <v>3</v>
      </c>
      <c r="C7" s="10"/>
      <c r="D7" s="11"/>
      <c r="E7" s="5"/>
    </row>
    <row r="8" spans="1:5" ht="24" customHeight="1">
      <c r="A8" s="8"/>
      <c r="B8" s="3" t="s">
        <v>4</v>
      </c>
      <c r="C8" s="12">
        <v>5810.616000000001</v>
      </c>
      <c r="D8" s="11"/>
      <c r="E8" s="5"/>
    </row>
    <row r="9" spans="1:5" ht="26.25">
      <c r="A9" s="13" t="s">
        <v>5</v>
      </c>
      <c r="B9" s="3" t="s">
        <v>6</v>
      </c>
      <c r="C9" s="12"/>
      <c r="D9" s="11"/>
      <c r="E9" s="5"/>
    </row>
    <row r="10" spans="1:5" ht="12.75">
      <c r="A10" s="8"/>
      <c r="B10" s="3" t="s">
        <v>4</v>
      </c>
      <c r="C10" s="12">
        <v>6001.128000000001</v>
      </c>
      <c r="D10" s="11"/>
      <c r="E10" s="5"/>
    </row>
    <row r="11" spans="1:5" ht="39">
      <c r="A11" s="8" t="s">
        <v>7</v>
      </c>
      <c r="B11" s="3" t="s">
        <v>8</v>
      </c>
      <c r="C11" s="12">
        <v>939.87</v>
      </c>
      <c r="D11" s="11"/>
      <c r="E11" s="5"/>
    </row>
    <row r="12" spans="1:5" ht="26.25">
      <c r="A12" s="8" t="s">
        <v>9</v>
      </c>
      <c r="B12" s="3" t="s">
        <v>10</v>
      </c>
      <c r="C12" s="12">
        <v>17086.545</v>
      </c>
      <c r="D12" s="11"/>
      <c r="E12" s="5"/>
    </row>
    <row r="13" spans="1:5" ht="26.25">
      <c r="A13" s="8" t="s">
        <v>11</v>
      </c>
      <c r="B13" s="3" t="s">
        <v>12</v>
      </c>
      <c r="C13" s="12">
        <v>396</v>
      </c>
      <c r="D13" s="11"/>
      <c r="E13" s="5"/>
    </row>
    <row r="14" spans="1:5" ht="26.25">
      <c r="A14" s="8" t="s">
        <v>13</v>
      </c>
      <c r="B14" s="3" t="s">
        <v>14</v>
      </c>
      <c r="C14" s="12">
        <v>395.93</v>
      </c>
      <c r="D14" s="11"/>
      <c r="E14" s="5"/>
    </row>
    <row r="15" spans="1:5" ht="12.75">
      <c r="A15" s="8"/>
      <c r="B15" s="4" t="s">
        <v>15</v>
      </c>
      <c r="C15" s="14">
        <f>SUM(C8:C14)</f>
        <v>30630.089</v>
      </c>
      <c r="D15" s="11"/>
      <c r="E15" s="5"/>
    </row>
    <row r="16" spans="1:5" ht="26.25">
      <c r="A16" s="8" t="s">
        <v>16</v>
      </c>
      <c r="B16" s="4" t="s">
        <v>17</v>
      </c>
      <c r="C16" s="12"/>
      <c r="D16" s="11"/>
      <c r="E16" s="5"/>
    </row>
    <row r="17" spans="1:5" ht="26.25">
      <c r="A17" s="8" t="s">
        <v>18</v>
      </c>
      <c r="B17" s="3" t="s">
        <v>19</v>
      </c>
      <c r="C17" s="12">
        <v>1813.68</v>
      </c>
      <c r="D17" s="11"/>
      <c r="E17" s="5"/>
    </row>
    <row r="18" spans="1:5" ht="26.25">
      <c r="A18" s="8" t="s">
        <v>20</v>
      </c>
      <c r="B18" s="3" t="s">
        <v>21</v>
      </c>
      <c r="C18" s="12">
        <v>569.664</v>
      </c>
      <c r="D18" s="11"/>
      <c r="E18" s="5"/>
    </row>
    <row r="19" spans="1:5" ht="26.25">
      <c r="A19" s="8" t="s">
        <v>22</v>
      </c>
      <c r="B19" s="3" t="s">
        <v>23</v>
      </c>
      <c r="C19" s="12">
        <v>258</v>
      </c>
      <c r="D19" s="11"/>
      <c r="E19" s="5"/>
    </row>
    <row r="20" spans="1:5" ht="26.25">
      <c r="A20" s="8" t="s">
        <v>24</v>
      </c>
      <c r="B20" s="3" t="s">
        <v>25</v>
      </c>
      <c r="C20" s="12">
        <v>924.36</v>
      </c>
      <c r="D20" s="11"/>
      <c r="E20" s="5"/>
    </row>
    <row r="21" spans="1:5" ht="26.25">
      <c r="A21" s="8" t="s">
        <v>26</v>
      </c>
      <c r="B21" s="3" t="s">
        <v>27</v>
      </c>
      <c r="C21" s="12">
        <v>5895.084000000001</v>
      </c>
      <c r="D21" s="11"/>
      <c r="E21" s="5"/>
    </row>
    <row r="22" spans="1:5" ht="26.25">
      <c r="A22" s="8" t="s">
        <v>28</v>
      </c>
      <c r="B22" s="3" t="s">
        <v>29</v>
      </c>
      <c r="C22" s="12">
        <v>178.56</v>
      </c>
      <c r="D22" s="11"/>
      <c r="E22" s="5"/>
    </row>
    <row r="23" spans="1:5" ht="26.25">
      <c r="A23" s="8" t="s">
        <v>30</v>
      </c>
      <c r="B23" s="3" t="s">
        <v>31</v>
      </c>
      <c r="C23" s="12">
        <v>700</v>
      </c>
      <c r="D23" s="11"/>
      <c r="E23" s="5"/>
    </row>
    <row r="24" spans="1:5" ht="26.25">
      <c r="A24" s="8" t="s">
        <v>32</v>
      </c>
      <c r="B24" s="3" t="s">
        <v>33</v>
      </c>
      <c r="C24" s="12">
        <v>85.374</v>
      </c>
      <c r="D24" s="11"/>
      <c r="E24" s="5"/>
    </row>
    <row r="25" spans="1:5" ht="26.25">
      <c r="A25" s="8" t="s">
        <v>34</v>
      </c>
      <c r="B25" s="3" t="s">
        <v>35</v>
      </c>
      <c r="C25" s="12">
        <v>2194.56</v>
      </c>
      <c r="D25" s="11"/>
      <c r="E25" s="5"/>
    </row>
    <row r="26" spans="1:5" ht="39">
      <c r="A26" s="8" t="s">
        <v>36</v>
      </c>
      <c r="B26" s="3" t="s">
        <v>37</v>
      </c>
      <c r="C26" s="12">
        <v>400.416</v>
      </c>
      <c r="D26" s="11"/>
      <c r="E26" s="5"/>
    </row>
    <row r="27" spans="1:5" ht="12.75">
      <c r="A27" s="8"/>
      <c r="B27" s="4" t="s">
        <v>38</v>
      </c>
      <c r="C27" s="14">
        <f>SUM(C17:C26)</f>
        <v>13019.697999999999</v>
      </c>
      <c r="D27" s="11"/>
      <c r="E27" s="5"/>
    </row>
    <row r="28" spans="1:5" ht="12.75">
      <c r="A28" s="8"/>
      <c r="B28" s="4" t="s">
        <v>39</v>
      </c>
      <c r="C28" s="12"/>
      <c r="D28" s="11"/>
      <c r="E28" s="5"/>
    </row>
    <row r="29" spans="1:5" ht="26.25">
      <c r="A29" s="8" t="s">
        <v>40</v>
      </c>
      <c r="B29" s="3" t="s">
        <v>41</v>
      </c>
      <c r="C29" s="12">
        <v>15400.02</v>
      </c>
      <c r="D29" s="11"/>
      <c r="E29" s="5"/>
    </row>
    <row r="30" spans="1:5" ht="26.25">
      <c r="A30" s="8" t="s">
        <v>42</v>
      </c>
      <c r="B30" s="3" t="s">
        <v>43</v>
      </c>
      <c r="C30" s="12">
        <v>442.9</v>
      </c>
      <c r="D30" s="11"/>
      <c r="E30" s="5"/>
    </row>
    <row r="31" spans="1:5" ht="12.75">
      <c r="A31" s="8"/>
      <c r="B31" s="4" t="s">
        <v>44</v>
      </c>
      <c r="C31" s="14">
        <f>SUM(C29:C30)</f>
        <v>15842.92</v>
      </c>
      <c r="D31" s="11"/>
      <c r="E31" s="5"/>
    </row>
    <row r="32" spans="1:5" ht="12.75">
      <c r="A32" s="8"/>
      <c r="B32" s="4" t="s">
        <v>45</v>
      </c>
      <c r="C32" s="12"/>
      <c r="D32" s="11"/>
      <c r="E32" s="5"/>
    </row>
    <row r="33" spans="1:5" s="37" customFormat="1" ht="26.25">
      <c r="A33" s="32" t="s">
        <v>46</v>
      </c>
      <c r="B33" s="33" t="s">
        <v>47</v>
      </c>
      <c r="C33" s="34">
        <v>3151.632</v>
      </c>
      <c r="D33" s="35"/>
      <c r="E33" s="36"/>
    </row>
    <row r="34" spans="1:5" ht="26.25">
      <c r="A34" s="38" t="s">
        <v>48</v>
      </c>
      <c r="B34" s="9" t="s">
        <v>49</v>
      </c>
      <c r="C34" s="12">
        <v>817.753</v>
      </c>
      <c r="D34" s="11"/>
      <c r="E34" s="5"/>
    </row>
    <row r="35" spans="1:5" s="37" customFormat="1" ht="26.25">
      <c r="A35" s="32" t="s">
        <v>50</v>
      </c>
      <c r="B35" s="33" t="s">
        <v>51</v>
      </c>
      <c r="C35" s="34">
        <v>2280.158</v>
      </c>
      <c r="D35" s="35"/>
      <c r="E35" s="36"/>
    </row>
    <row r="36" spans="1:5" s="37" customFormat="1" ht="26.25">
      <c r="A36" s="32" t="s">
        <v>52</v>
      </c>
      <c r="B36" s="33" t="s">
        <v>53</v>
      </c>
      <c r="C36" s="34">
        <v>2363.724</v>
      </c>
      <c r="D36" s="35"/>
      <c r="E36" s="36"/>
    </row>
    <row r="37" spans="1:5" ht="26.25">
      <c r="A37" s="8" t="s">
        <v>54</v>
      </c>
      <c r="B37" s="3" t="s">
        <v>55</v>
      </c>
      <c r="C37" s="12">
        <v>911</v>
      </c>
      <c r="D37" s="11"/>
      <c r="E37" s="5"/>
    </row>
    <row r="38" spans="1:5" ht="12.75">
      <c r="A38" s="8"/>
      <c r="B38" s="4" t="s">
        <v>56</v>
      </c>
      <c r="C38" s="14">
        <f>SUM(C33:C37)</f>
        <v>9524.267</v>
      </c>
      <c r="D38" s="11"/>
      <c r="E38" s="5"/>
    </row>
    <row r="39" spans="1:5" ht="12.75">
      <c r="A39" s="8"/>
      <c r="B39" s="4" t="s">
        <v>57</v>
      </c>
      <c r="C39" s="12"/>
      <c r="D39" s="11"/>
      <c r="E39" s="5"/>
    </row>
    <row r="40" spans="1:5" ht="26.25">
      <c r="A40" s="8" t="s">
        <v>58</v>
      </c>
      <c r="B40" s="3" t="s">
        <v>59</v>
      </c>
      <c r="C40" s="12">
        <v>6374.892</v>
      </c>
      <c r="D40" s="11"/>
      <c r="E40" s="5"/>
    </row>
    <row r="41" spans="1:5" ht="26.25">
      <c r="A41" s="8" t="s">
        <v>60</v>
      </c>
      <c r="B41" s="3" t="s">
        <v>61</v>
      </c>
      <c r="C41" s="12">
        <v>1647.4440000000002</v>
      </c>
      <c r="D41" s="11"/>
      <c r="E41" s="5"/>
    </row>
    <row r="42" spans="1:5" ht="12.75">
      <c r="A42" s="8"/>
      <c r="B42" s="4" t="s">
        <v>62</v>
      </c>
      <c r="C42" s="14">
        <f>SUM(C40:C41)</f>
        <v>8022.336</v>
      </c>
      <c r="D42" s="11"/>
      <c r="E42" s="5"/>
    </row>
    <row r="43" spans="1:5" ht="12.75">
      <c r="A43" s="15" t="s">
        <v>63</v>
      </c>
      <c r="B43" s="3" t="s">
        <v>64</v>
      </c>
      <c r="C43" s="12">
        <v>1180.8719999999998</v>
      </c>
      <c r="D43" s="11"/>
      <c r="E43" s="5"/>
    </row>
    <row r="44" spans="1:5" ht="12.75">
      <c r="A44" s="15" t="s">
        <v>65</v>
      </c>
      <c r="B44" s="3" t="s">
        <v>66</v>
      </c>
      <c r="C44" s="12">
        <v>1703.0628</v>
      </c>
      <c r="D44" s="11"/>
      <c r="E44" s="5"/>
    </row>
    <row r="45" spans="1:5" ht="12.75">
      <c r="A45" s="8"/>
      <c r="B45" s="3"/>
      <c r="C45" s="14">
        <f>SUM(C43:C44)</f>
        <v>2883.9348</v>
      </c>
      <c r="D45" s="11"/>
      <c r="E45" s="5"/>
    </row>
    <row r="46" spans="1:5" ht="12.75">
      <c r="A46" s="8"/>
      <c r="B46" s="4" t="s">
        <v>67</v>
      </c>
      <c r="C46" s="12"/>
      <c r="D46" s="11"/>
      <c r="E46" s="5"/>
    </row>
    <row r="47" spans="1:5" ht="26.25">
      <c r="A47" s="8" t="s">
        <v>68</v>
      </c>
      <c r="B47" s="3" t="s">
        <v>69</v>
      </c>
      <c r="C47" s="12">
        <v>8669.16</v>
      </c>
      <c r="D47" s="11"/>
      <c r="E47" s="5"/>
    </row>
    <row r="48" spans="1:5" ht="26.25">
      <c r="A48" s="8"/>
      <c r="B48" s="3" t="s">
        <v>70</v>
      </c>
      <c r="C48" s="12">
        <v>8026.92</v>
      </c>
      <c r="D48" s="11"/>
      <c r="E48" s="5"/>
    </row>
    <row r="49" spans="1:5" ht="26.25">
      <c r="A49" s="8"/>
      <c r="B49" s="3" t="s">
        <v>71</v>
      </c>
      <c r="C49" s="12">
        <v>2675.64</v>
      </c>
      <c r="D49" s="11"/>
      <c r="E49" s="5"/>
    </row>
    <row r="50" spans="1:5" ht="12.75">
      <c r="A50" s="8"/>
      <c r="B50" s="4" t="s">
        <v>72</v>
      </c>
      <c r="C50" s="14">
        <v>19371.72</v>
      </c>
      <c r="D50" s="11"/>
      <c r="E50" s="5"/>
    </row>
    <row r="51" spans="1:5" ht="12.75">
      <c r="A51" s="8"/>
      <c r="B51" s="4" t="s">
        <v>73</v>
      </c>
      <c r="C51" s="12"/>
      <c r="D51" s="11"/>
      <c r="E51" s="5"/>
    </row>
    <row r="52" spans="1:5" ht="26.25">
      <c r="A52" s="8" t="s">
        <v>74</v>
      </c>
      <c r="B52" s="4" t="s">
        <v>75</v>
      </c>
      <c r="C52" s="12"/>
      <c r="D52" s="11"/>
      <c r="E52" s="5"/>
    </row>
    <row r="53" spans="1:5" ht="12.75">
      <c r="A53" s="8"/>
      <c r="B53" s="16" t="s">
        <v>76</v>
      </c>
      <c r="C53" s="12">
        <v>683.48</v>
      </c>
      <c r="D53" s="11"/>
      <c r="E53" s="5"/>
    </row>
    <row r="54" spans="1:5" ht="12.75">
      <c r="A54" s="8"/>
      <c r="B54" s="16" t="s">
        <v>77</v>
      </c>
      <c r="C54" s="12">
        <v>341.74</v>
      </c>
      <c r="D54" s="11"/>
      <c r="E54" s="5"/>
    </row>
    <row r="55" spans="1:5" ht="12.75">
      <c r="A55" s="17"/>
      <c r="B55" s="16" t="s">
        <v>78</v>
      </c>
      <c r="C55" s="12">
        <v>590.72</v>
      </c>
      <c r="D55" s="11"/>
      <c r="E55" s="5"/>
    </row>
    <row r="56" spans="1:5" ht="12.75">
      <c r="A56" s="17" t="s">
        <v>79</v>
      </c>
      <c r="B56" s="19" t="s">
        <v>80</v>
      </c>
      <c r="C56" s="12">
        <v>8.427</v>
      </c>
      <c r="D56" s="11"/>
      <c r="E56" s="5"/>
    </row>
    <row r="57" spans="1:5" ht="26.25">
      <c r="A57" s="8" t="s">
        <v>81</v>
      </c>
      <c r="B57" s="4" t="s">
        <v>82</v>
      </c>
      <c r="C57" s="12"/>
      <c r="D57" s="11"/>
      <c r="E57" s="5"/>
    </row>
    <row r="58" spans="1:5" ht="12.75">
      <c r="A58" s="8"/>
      <c r="B58" s="16" t="s">
        <v>83</v>
      </c>
      <c r="C58" s="12">
        <v>122.86</v>
      </c>
      <c r="D58" s="11"/>
      <c r="E58" s="5"/>
    </row>
    <row r="59" spans="1:5" ht="12.75">
      <c r="A59" s="17"/>
      <c r="B59" s="18" t="s">
        <v>84</v>
      </c>
      <c r="C59" s="12"/>
      <c r="D59" s="11"/>
      <c r="E59" s="5"/>
    </row>
    <row r="60" spans="1:5" ht="12.75">
      <c r="A60" s="17" t="s">
        <v>79</v>
      </c>
      <c r="B60" s="16" t="s">
        <v>85</v>
      </c>
      <c r="C60" s="12">
        <v>2754.03</v>
      </c>
      <c r="D60" s="11"/>
      <c r="E60" s="5"/>
    </row>
    <row r="61" spans="1:5" ht="26.25">
      <c r="A61" s="8" t="s">
        <v>86</v>
      </c>
      <c r="B61" s="4" t="s">
        <v>87</v>
      </c>
      <c r="C61" s="12"/>
      <c r="D61" s="11"/>
      <c r="E61" s="5"/>
    </row>
    <row r="62" spans="1:5" ht="12.75">
      <c r="A62" s="8"/>
      <c r="B62" s="20" t="s">
        <v>88</v>
      </c>
      <c r="C62" s="12">
        <v>465.8</v>
      </c>
      <c r="D62" s="11"/>
      <c r="E62" s="5"/>
    </row>
    <row r="63" spans="1:5" ht="12.75">
      <c r="A63" s="8"/>
      <c r="B63" s="21" t="s">
        <v>89</v>
      </c>
      <c r="C63" s="12">
        <v>3840.98</v>
      </c>
      <c r="D63" s="11"/>
      <c r="E63" s="5"/>
    </row>
    <row r="64" spans="1:5" ht="12.75">
      <c r="A64" s="8"/>
      <c r="B64" s="16" t="s">
        <v>90</v>
      </c>
      <c r="C64" s="12">
        <v>44.65</v>
      </c>
      <c r="D64" s="11"/>
      <c r="E64" s="5"/>
    </row>
    <row r="65" spans="1:5" ht="12.75">
      <c r="A65" s="8"/>
      <c r="B65" s="20" t="s">
        <v>91</v>
      </c>
      <c r="C65" s="12">
        <v>222.015</v>
      </c>
      <c r="D65" s="11"/>
      <c r="E65" s="5"/>
    </row>
    <row r="66" spans="1:5" ht="12.75">
      <c r="A66" s="8"/>
      <c r="B66" s="4" t="s">
        <v>92</v>
      </c>
      <c r="C66" s="14">
        <f>SUM(C53:C65)</f>
        <v>9074.702</v>
      </c>
      <c r="D66" s="11"/>
      <c r="E66" s="5"/>
    </row>
    <row r="67" spans="1:5" ht="13.5" customHeight="1" thickBot="1">
      <c r="A67" s="15" t="s">
        <v>93</v>
      </c>
      <c r="B67" s="3" t="s">
        <v>94</v>
      </c>
      <c r="C67" s="14">
        <v>29940.504000000004</v>
      </c>
      <c r="D67" s="11"/>
      <c r="E67" s="5"/>
    </row>
    <row r="68" spans="1:5" ht="13.5" thickBot="1">
      <c r="A68" s="22"/>
      <c r="B68" s="23" t="s">
        <v>95</v>
      </c>
      <c r="C68" s="45">
        <f>C15+C27+C31+C38+C42+C45+C50+C66+C67</f>
        <v>138310.1708</v>
      </c>
      <c r="D68" s="24"/>
      <c r="E68" s="5"/>
    </row>
    <row r="69" spans="1:3" s="41" customFormat="1" ht="12.75">
      <c r="A69" s="16"/>
      <c r="B69" s="39" t="s">
        <v>102</v>
      </c>
      <c r="C69" s="40">
        <v>120263.52</v>
      </c>
    </row>
    <row r="70" spans="1:3" s="41" customFormat="1" ht="12.75">
      <c r="A70" s="16"/>
      <c r="B70" s="39" t="s">
        <v>103</v>
      </c>
      <c r="C70" s="40">
        <v>112915.83</v>
      </c>
    </row>
    <row r="71" spans="1:3" s="27" customFormat="1" ht="12.75">
      <c r="A71" s="44"/>
      <c r="B71" s="42" t="s">
        <v>100</v>
      </c>
      <c r="C71" s="43">
        <f>C69-C68</f>
        <v>-18046.65079999999</v>
      </c>
    </row>
    <row r="72" spans="1:3" ht="12.75">
      <c r="A72" s="3"/>
      <c r="B72" s="42" t="s">
        <v>101</v>
      </c>
      <c r="C72" s="45">
        <f>C71+C5</f>
        <v>-78255.0808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2019-01-29T07:08:22Z</dcterms:created>
  <dcterms:modified xsi:type="dcterms:W3CDTF">2019-02-14T07:31:17Z</dcterms:modified>
  <cp:category/>
  <cp:version/>
  <cp:contentType/>
  <cp:contentStatus/>
</cp:coreProperties>
</file>