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<sst xmlns="http://schemas.openxmlformats.org/spreadsheetml/2006/main" count="127" uniqueCount="122">
  <si>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</si>
  <si>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</si>
  <si>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</si>
  <si>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</si>
  <si>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</si>
  <si>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</si>
  <si>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</si>
  <si>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</si>
  <si>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</si>
  <si>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</si>
  <si>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</si>
  <si>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</si>
  <si>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</si>
  <si>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</si>
  <si>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</si>
  <si>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</si>
  <si>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</si>
  <si>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</si>
  <si>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</si>
  <si>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</si>
  <si>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</si>
  <si>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</si>
  <si>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</si>
  <si>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</si>
  <si>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</si>
  <si>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</si>
  <si>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</si>
  <si>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</si>
  <si>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</si>
  <si>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</si>
  <si>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</si>
  <si>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</si>
  <si>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</si>
  <si>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</si>
  <si>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</si>
  <si>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</si>
  <si>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</si>
  <si>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</si>
  <si>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</si>
  <si>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</si>
  <si>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</si>
  <si>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</si>
  <si>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</si>
  <si>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</si>
  <si>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</si>
  <si>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</si>
  <si>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</si>
  <si>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</si>
  <si>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</si>
  <si>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</si>
  <si>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</si>
  <si>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</si>
  <si>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</si>
  <si>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</si>
  <si>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</si>
  <si>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</si>
  <si>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</si>
  <si>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</si>
  <si>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</si>
  <si>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</si>
  <si>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</si>
  <si>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</si>
  <si>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</si>
  <si>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</si>
  <si>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</si>
  <si>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</si>
  <si>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</si>
  <si>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</si>
  <si>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</si>
  <si>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</si>
  <si>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</si>
  <si>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</si>
  <si>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</si>
  <si>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</si>
  <si>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</si>
  <si>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</si>
  <si>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</si>
  <si>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смена участка трубы Ду 25 мм</t>
  </si>
  <si>
    <t>смена участка трубы Ду 32мм</t>
  </si>
  <si>
    <t>смена вентиля чугунного Ду 15 мм</t>
  </si>
  <si>
    <t>сварочные работы</t>
  </si>
  <si>
    <t>установка  задвижки FIV Ду 15мм на стояках отопления</t>
  </si>
  <si>
    <t>замена сборки отопления в подвале:</t>
  </si>
  <si>
    <t>смена вентиля Ду 15 мм</t>
  </si>
  <si>
    <t>б</t>
  </si>
  <si>
    <t>смена сгона Ду 15 мм</t>
  </si>
  <si>
    <t>в</t>
  </si>
  <si>
    <t>смена резьбы Ду 15мм</t>
  </si>
  <si>
    <t>г</t>
  </si>
  <si>
    <t>смена муфты Ду 15 мм</t>
  </si>
  <si>
    <t>д</t>
  </si>
  <si>
    <t>смена контргайки Ду 15 мм</t>
  </si>
  <si>
    <t>е</t>
  </si>
  <si>
    <t>устранение засора канализации в подвале</t>
  </si>
  <si>
    <t>смена водосчетчика ИТЕЛМА Ду20</t>
  </si>
  <si>
    <t>смена вентиля запорного Ду20</t>
  </si>
  <si>
    <t xml:space="preserve">смена полусгона с накидной гайкой Ду20 </t>
  </si>
  <si>
    <t>смена прокладки</t>
  </si>
  <si>
    <t>замена домового  водосчетчика ИТЕЛМА ГВС  Ду 15мм</t>
  </si>
  <si>
    <t xml:space="preserve"> 9.3</t>
  </si>
  <si>
    <t>Текущий ремонт конструктивных элементов (непредвиденные работы)</t>
  </si>
  <si>
    <t>утепление продуха фанерой 650*550</t>
  </si>
  <si>
    <t>удаление сосулей с кровли(без ТВ)</t>
  </si>
  <si>
    <t>засечивание вентиляционной шахты на кровле садовой сеткой с ТВ 5мп, дюбель монтажный - 10 шт,вязальная проволока 11 мп</t>
  </si>
  <si>
    <t>формовка кроны деревьев с ТВ</t>
  </si>
  <si>
    <t>засечивание продуха сеткой рабица</t>
  </si>
  <si>
    <t>обрезка деревьев с ТВ (2 под)</t>
  </si>
  <si>
    <t>ремонт мягкой кровли со сменой рулонного покрытия в 1 слой бикроста с ТВ  (кв.12)</t>
  </si>
  <si>
    <t>установка сливов - желобов из оцинкованной стали с изготовлением на козырек 3шт 1250*350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</si>
  <si>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</si>
  <si>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</si>
  <si>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</si>
  <si>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</si>
  <si>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</si>
  <si>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</si>
  <si>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</si>
  <si>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20</t>
  </si>
  <si>
    <t xml:space="preserve">Сбор,вывоз и захоронение твердых бытовых отходов 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</si>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</sst>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85">
      <selection activeCell="B90" sqref="B90"/>
    </sheetView>
  </sheetViews>
  <sheetFormatPr defaultColWidth="9.00390625" defaultRowHeight="12.75"/>
  <cols>
    <col min="1" max="1" width="4.00390625" style="1" customWidth="1"/>
    <col min="2" max="2" width="69.00390625" style="1" customWidth="1"/>
    <col min="3" max="3" width="23.50390625" style="2" customWidth="1"/>
    <col min="4" max="4" width="12.50390625" style="2" customWidth="1"/>
    <col min="5" max="16384" width="9.125" style="1" customWidth="1"/>
  </cols>
  <sheetData>
    <row r="1" spans="1:3" s="24" customFormat="1" ht="12.75">
      <c r="A1" s="35" t="s">
        <v>113</v>
      </c>
      <c r="B1" s="35"/>
      <c r="C1" s="23"/>
    </row>
    <row r="2" spans="1:3" s="24" customFormat="1" ht="12.75" customHeight="1">
      <c r="A2" s="35" t="s">
        <v>114</v>
      </c>
      <c r="B2" s="35"/>
      <c r="C2" s="23"/>
    </row>
    <row r="3" spans="1:3" s="24" customFormat="1" ht="12.75">
      <c r="A3" s="35" t="s">
        <v>116</v>
      </c>
      <c r="B3" s="35"/>
      <c r="C3" s="23"/>
    </row>
    <row r="4" spans="1:3" s="24" customFormat="1" ht="12.75">
      <c r="A4" s="22"/>
      <c r="B4" s="22"/>
      <c r="C4" s="23"/>
    </row>
    <row r="5" spans="1:3" s="28" customFormat="1" ht="12.75">
      <c r="A5" s="25"/>
      <c r="B5" s="26" t="s">
        <v>115</v>
      </c>
      <c r="C5" s="27">
        <v>-40178.628800000006</v>
      </c>
    </row>
    <row r="6" spans="1:3" ht="12.75">
      <c r="A6" s="3"/>
      <c r="B6" s="4" t="s">
        <v>0</v>
      </c>
      <c r="C6" s="5" t="s">
        <v>1</v>
      </c>
    </row>
    <row r="7" spans="1:3" ht="26.25">
      <c r="A7" s="6" t="s">
        <v>2</v>
      </c>
      <c r="B7" s="3" t="s">
        <v>3</v>
      </c>
      <c r="C7" s="7"/>
    </row>
    <row r="8" spans="1:3" ht="24" customHeight="1">
      <c r="A8" s="6"/>
      <c r="B8" s="3" t="s">
        <v>4</v>
      </c>
      <c r="C8" s="8">
        <v>5585.16</v>
      </c>
    </row>
    <row r="9" spans="1:3" ht="26.25">
      <c r="A9" s="9" t="s">
        <v>5</v>
      </c>
      <c r="B9" s="3" t="s">
        <v>6</v>
      </c>
      <c r="C9" s="8">
        <v>0</v>
      </c>
    </row>
    <row r="10" spans="1:3" ht="12.75">
      <c r="A10" s="6"/>
      <c r="B10" s="3" t="s">
        <v>4</v>
      </c>
      <c r="C10" s="8">
        <v>5768.28</v>
      </c>
    </row>
    <row r="11" spans="1:3" ht="39">
      <c r="A11" s="6" t="s">
        <v>7</v>
      </c>
      <c r="B11" s="3" t="s">
        <v>8</v>
      </c>
      <c r="C11" s="8">
        <v>702.69</v>
      </c>
    </row>
    <row r="12" spans="1:3" ht="26.25">
      <c r="A12" s="6" t="s">
        <v>9</v>
      </c>
      <c r="B12" s="3" t="s">
        <v>117</v>
      </c>
      <c r="C12" s="8">
        <v>18171.404999999995</v>
      </c>
    </row>
    <row r="13" spans="1:3" ht="26.25">
      <c r="A13" s="6" t="s">
        <v>10</v>
      </c>
      <c r="B13" s="3" t="s">
        <v>11</v>
      </c>
      <c r="C13" s="8">
        <v>209.61</v>
      </c>
    </row>
    <row r="14" spans="1:3" ht="12.75">
      <c r="A14" s="6"/>
      <c r="B14" s="4" t="s">
        <v>12</v>
      </c>
      <c r="C14" s="10">
        <f>SUM(C8:C13)</f>
        <v>30437.144999999997</v>
      </c>
    </row>
    <row r="15" spans="1:3" ht="12.75">
      <c r="A15" s="6"/>
      <c r="B15" s="3"/>
      <c r="C15" s="8"/>
    </row>
    <row r="16" spans="1:3" ht="26.25">
      <c r="A16" s="6" t="s">
        <v>13</v>
      </c>
      <c r="B16" s="4" t="s">
        <v>14</v>
      </c>
      <c r="C16" s="8"/>
    </row>
    <row r="17" spans="1:3" ht="26.25">
      <c r="A17" s="6" t="s">
        <v>15</v>
      </c>
      <c r="B17" s="3" t="s">
        <v>16</v>
      </c>
      <c r="C17" s="8">
        <v>399.399</v>
      </c>
    </row>
    <row r="18" spans="1:3" ht="26.25">
      <c r="A18" s="6" t="s">
        <v>17</v>
      </c>
      <c r="B18" s="3" t="s">
        <v>18</v>
      </c>
      <c r="C18" s="8">
        <v>747.864</v>
      </c>
    </row>
    <row r="19" spans="1:3" ht="26.25">
      <c r="A19" s="6" t="s">
        <v>19</v>
      </c>
      <c r="B19" s="3" t="s">
        <v>20</v>
      </c>
      <c r="C19" s="8">
        <v>331.5</v>
      </c>
    </row>
    <row r="20" spans="1:3" ht="26.25">
      <c r="A20" s="6" t="s">
        <v>21</v>
      </c>
      <c r="B20" s="3" t="s">
        <v>22</v>
      </c>
      <c r="C20" s="8">
        <v>1848.72</v>
      </c>
    </row>
    <row r="21" spans="1:3" ht="26.25">
      <c r="A21" s="6" t="s">
        <v>23</v>
      </c>
      <c r="B21" s="3" t="s">
        <v>24</v>
      </c>
      <c r="C21" s="8">
        <v>8988.8</v>
      </c>
    </row>
    <row r="22" spans="1:3" ht="26.25">
      <c r="A22" s="6" t="s">
        <v>25</v>
      </c>
      <c r="B22" s="3" t="s">
        <v>26</v>
      </c>
      <c r="C22" s="8">
        <v>1232.25</v>
      </c>
    </row>
    <row r="23" spans="1:3" ht="26.25">
      <c r="A23" s="6" t="s">
        <v>27</v>
      </c>
      <c r="B23" s="3" t="s">
        <v>28</v>
      </c>
      <c r="C23" s="8">
        <v>700</v>
      </c>
    </row>
    <row r="24" spans="1:3" ht="26.25">
      <c r="A24" s="6" t="s">
        <v>29</v>
      </c>
      <c r="B24" s="3" t="s">
        <v>30</v>
      </c>
      <c r="C24" s="8">
        <v>100.776</v>
      </c>
    </row>
    <row r="25" spans="1:3" ht="26.25">
      <c r="A25" s="6" t="s">
        <v>31</v>
      </c>
      <c r="B25" s="3" t="s">
        <v>32</v>
      </c>
      <c r="C25" s="8">
        <v>2262.24</v>
      </c>
    </row>
    <row r="26" spans="1:3" ht="39">
      <c r="A26" s="6" t="s">
        <v>33</v>
      </c>
      <c r="B26" s="3" t="s">
        <v>34</v>
      </c>
      <c r="C26" s="8">
        <v>514.4879999999999</v>
      </c>
    </row>
    <row r="27" spans="1:3" ht="12.75">
      <c r="A27" s="6"/>
      <c r="B27" s="4" t="s">
        <v>35</v>
      </c>
      <c r="C27" s="10">
        <f>SUM(C17:C26)</f>
        <v>17126.037</v>
      </c>
    </row>
    <row r="28" spans="1:3" ht="12.75">
      <c r="A28" s="6"/>
      <c r="B28" s="3"/>
      <c r="C28" s="8"/>
    </row>
    <row r="29" spans="1:3" ht="12.75">
      <c r="A29" s="6"/>
      <c r="B29" s="4" t="s">
        <v>36</v>
      </c>
      <c r="C29" s="8"/>
    </row>
    <row r="30" spans="1:3" ht="26.25">
      <c r="A30" s="6" t="s">
        <v>37</v>
      </c>
      <c r="B30" s="3" t="s">
        <v>38</v>
      </c>
      <c r="C30" s="8">
        <v>15446.46</v>
      </c>
    </row>
    <row r="31" spans="1:3" ht="26.25">
      <c r="A31" s="6" t="s">
        <v>39</v>
      </c>
      <c r="B31" s="3" t="s">
        <v>40</v>
      </c>
      <c r="C31" s="8">
        <v>575.77</v>
      </c>
    </row>
    <row r="32" spans="1:3" ht="12.75">
      <c r="A32" s="6"/>
      <c r="B32" s="4" t="s">
        <v>41</v>
      </c>
      <c r="C32" s="10">
        <f>SUM(C30:C31)</f>
        <v>16022.23</v>
      </c>
    </row>
    <row r="33" spans="1:3" ht="12.75">
      <c r="A33" s="6"/>
      <c r="B33" s="4" t="s">
        <v>42</v>
      </c>
      <c r="C33" s="8"/>
    </row>
    <row r="34" spans="1:3" ht="26.25">
      <c r="A34" s="11" t="s">
        <v>43</v>
      </c>
      <c r="B34" s="7" t="s">
        <v>44</v>
      </c>
      <c r="C34" s="8">
        <v>2370.8520000000003</v>
      </c>
    </row>
    <row r="35" spans="1:3" ht="26.25">
      <c r="A35" s="11" t="s">
        <v>45</v>
      </c>
      <c r="B35" s="7" t="s">
        <v>46</v>
      </c>
      <c r="C35" s="8">
        <v>820.2190000000002</v>
      </c>
    </row>
    <row r="36" spans="1:3" ht="26.25">
      <c r="A36" s="11" t="s">
        <v>47</v>
      </c>
      <c r="B36" s="7" t="s">
        <v>48</v>
      </c>
      <c r="C36" s="8">
        <v>4574.068</v>
      </c>
    </row>
    <row r="37" spans="1:3" ht="26.25">
      <c r="A37" s="11" t="s">
        <v>49</v>
      </c>
      <c r="B37" s="7" t="s">
        <v>50</v>
      </c>
      <c r="C37" s="8">
        <v>1580.5680000000002</v>
      </c>
    </row>
    <row r="38" spans="1:3" ht="26.25">
      <c r="A38" s="6" t="s">
        <v>51</v>
      </c>
      <c r="B38" s="3" t="s">
        <v>52</v>
      </c>
      <c r="C38" s="8">
        <v>911</v>
      </c>
    </row>
    <row r="39" spans="1:3" ht="12.75">
      <c r="A39" s="6"/>
      <c r="B39" s="4" t="s">
        <v>53</v>
      </c>
      <c r="C39" s="10">
        <f>SUM(C34:C38)</f>
        <v>10256.707000000002</v>
      </c>
    </row>
    <row r="40" spans="1:3" ht="12.75">
      <c r="A40" s="6"/>
      <c r="B40" s="4" t="s">
        <v>54</v>
      </c>
      <c r="C40" s="8"/>
    </row>
    <row r="41" spans="1:3" ht="26.25">
      <c r="A41" s="6" t="s">
        <v>55</v>
      </c>
      <c r="B41" s="3" t="s">
        <v>56</v>
      </c>
      <c r="C41" s="8">
        <v>6394.115999999999</v>
      </c>
    </row>
    <row r="42" spans="1:3" ht="26.25">
      <c r="A42" s="6" t="s">
        <v>57</v>
      </c>
      <c r="B42" s="3" t="s">
        <v>58</v>
      </c>
      <c r="C42" s="8">
        <v>1652.4120000000003</v>
      </c>
    </row>
    <row r="43" spans="1:3" ht="12.75">
      <c r="A43" s="6"/>
      <c r="B43" s="4" t="s">
        <v>59</v>
      </c>
      <c r="C43" s="10">
        <f>SUM(C41:C42)</f>
        <v>8046.527999999999</v>
      </c>
    </row>
    <row r="44" spans="1:3" ht="12.75">
      <c r="A44" s="12" t="s">
        <v>60</v>
      </c>
      <c r="B44" s="3" t="s">
        <v>61</v>
      </c>
      <c r="C44" s="8">
        <v>1203.664</v>
      </c>
    </row>
    <row r="45" spans="1:3" ht="12.75">
      <c r="A45" s="12" t="s">
        <v>62</v>
      </c>
      <c r="B45" s="3" t="s">
        <v>63</v>
      </c>
      <c r="C45" s="8">
        <v>1735.9336</v>
      </c>
    </row>
    <row r="46" spans="1:3" ht="12.75">
      <c r="A46" s="6"/>
      <c r="B46" s="3"/>
      <c r="C46" s="10">
        <f>SUM(C44:C45)</f>
        <v>2939.5976</v>
      </c>
    </row>
    <row r="47" spans="1:3" ht="12.75">
      <c r="A47" s="6"/>
      <c r="B47" s="4" t="s">
        <v>64</v>
      </c>
      <c r="C47" s="8"/>
    </row>
    <row r="48" spans="1:3" ht="26.25">
      <c r="A48" s="6" t="s">
        <v>65</v>
      </c>
      <c r="B48" s="3" t="s">
        <v>66</v>
      </c>
      <c r="C48" s="8">
        <v>8669.16</v>
      </c>
    </row>
    <row r="49" spans="1:3" ht="39">
      <c r="A49" s="6"/>
      <c r="B49" s="3" t="s">
        <v>67</v>
      </c>
      <c r="C49" s="8">
        <v>8026.92</v>
      </c>
    </row>
    <row r="50" spans="1:3" ht="39">
      <c r="A50" s="6"/>
      <c r="B50" s="3" t="s">
        <v>68</v>
      </c>
      <c r="C50" s="8">
        <v>2675.64</v>
      </c>
    </row>
    <row r="51" spans="1:3" ht="12.75">
      <c r="A51" s="6"/>
      <c r="B51" s="4" t="s">
        <v>69</v>
      </c>
      <c r="C51" s="10">
        <v>19371.72</v>
      </c>
    </row>
    <row r="52" spans="1:3" ht="12.75">
      <c r="A52" s="6"/>
      <c r="B52" s="4"/>
      <c r="C52" s="8"/>
    </row>
    <row r="53" spans="1:3" ht="12.75">
      <c r="A53" s="6"/>
      <c r="B53" s="4" t="s">
        <v>70</v>
      </c>
      <c r="C53" s="8"/>
    </row>
    <row r="54" spans="1:3" ht="26.25">
      <c r="A54" s="6" t="s">
        <v>71</v>
      </c>
      <c r="B54" s="4" t="s">
        <v>72</v>
      </c>
      <c r="C54" s="8"/>
    </row>
    <row r="55" spans="1:3" ht="12.75">
      <c r="A55" s="13" t="s">
        <v>73</v>
      </c>
      <c r="B55" s="15" t="s">
        <v>74</v>
      </c>
      <c r="C55" s="8">
        <v>8.427</v>
      </c>
    </row>
    <row r="56" spans="1:3" ht="26.25">
      <c r="A56" s="6" t="s">
        <v>75</v>
      </c>
      <c r="B56" s="4" t="s">
        <v>76</v>
      </c>
      <c r="C56" s="8"/>
    </row>
    <row r="57" spans="1:3" ht="12.75">
      <c r="A57" s="6"/>
      <c r="B57" s="16" t="s">
        <v>77</v>
      </c>
      <c r="C57" s="8">
        <v>4116.915</v>
      </c>
    </row>
    <row r="58" spans="1:3" ht="12.75">
      <c r="A58" s="6"/>
      <c r="B58" s="16" t="s">
        <v>78</v>
      </c>
      <c r="C58" s="8">
        <v>1382.01</v>
      </c>
    </row>
    <row r="59" spans="1:3" ht="12.75">
      <c r="A59" s="6"/>
      <c r="B59" s="16" t="s">
        <v>79</v>
      </c>
      <c r="C59" s="8">
        <v>1177.12</v>
      </c>
    </row>
    <row r="60" spans="1:3" ht="12.75">
      <c r="A60" s="6"/>
      <c r="B60" s="16" t="s">
        <v>80</v>
      </c>
      <c r="C60" s="8">
        <v>1128</v>
      </c>
    </row>
    <row r="61" spans="1:3" ht="12.75">
      <c r="A61" s="13"/>
      <c r="B61" s="16" t="s">
        <v>81</v>
      </c>
      <c r="C61" s="8">
        <v>540.5</v>
      </c>
    </row>
    <row r="62" spans="1:3" ht="12.75">
      <c r="A62" s="13"/>
      <c r="B62" s="14" t="s">
        <v>82</v>
      </c>
      <c r="C62" s="8"/>
    </row>
    <row r="63" spans="1:3" ht="12.75">
      <c r="A63" s="13" t="s">
        <v>73</v>
      </c>
      <c r="B63" s="16" t="s">
        <v>83</v>
      </c>
      <c r="C63" s="8">
        <v>588.56</v>
      </c>
    </row>
    <row r="64" spans="1:3" ht="12.75">
      <c r="A64" s="13" t="s">
        <v>84</v>
      </c>
      <c r="B64" s="16" t="s">
        <v>85</v>
      </c>
      <c r="C64" s="8">
        <v>188.41</v>
      </c>
    </row>
    <row r="65" spans="1:3" ht="12.75">
      <c r="A65" s="13" t="s">
        <v>86</v>
      </c>
      <c r="B65" s="16" t="s">
        <v>87</v>
      </c>
      <c r="C65" s="8">
        <v>66.42</v>
      </c>
    </row>
    <row r="66" spans="1:3" ht="12.75">
      <c r="A66" s="13" t="s">
        <v>88</v>
      </c>
      <c r="B66" s="16" t="s">
        <v>89</v>
      </c>
      <c r="C66" s="8">
        <v>202.08</v>
      </c>
    </row>
    <row r="67" spans="1:3" ht="12.75">
      <c r="A67" s="13" t="s">
        <v>90</v>
      </c>
      <c r="B67" s="16" t="s">
        <v>91</v>
      </c>
      <c r="C67" s="8">
        <v>66.42</v>
      </c>
    </row>
    <row r="68" spans="1:3" ht="12.75">
      <c r="A68" s="13" t="s">
        <v>92</v>
      </c>
      <c r="B68" s="16" t="s">
        <v>80</v>
      </c>
      <c r="C68" s="8">
        <v>564</v>
      </c>
    </row>
    <row r="69" spans="1:3" ht="12.75">
      <c r="A69" s="13"/>
      <c r="B69" s="16" t="s">
        <v>93</v>
      </c>
      <c r="C69" s="8"/>
    </row>
    <row r="70" spans="1:3" ht="12.75">
      <c r="A70" s="13"/>
      <c r="B70" s="16" t="s">
        <v>93</v>
      </c>
      <c r="C70" s="8"/>
    </row>
    <row r="71" spans="1:3" ht="12.75">
      <c r="A71" s="13"/>
      <c r="B71" s="15" t="s">
        <v>94</v>
      </c>
      <c r="C71" s="8">
        <v>2141.28</v>
      </c>
    </row>
    <row r="72" spans="1:3" ht="12.75">
      <c r="A72" s="13"/>
      <c r="B72" s="15" t="s">
        <v>95</v>
      </c>
      <c r="C72" s="8">
        <v>1247.74</v>
      </c>
    </row>
    <row r="73" spans="1:3" ht="12.75">
      <c r="A73" s="13"/>
      <c r="B73" s="15" t="s">
        <v>96</v>
      </c>
      <c r="C73" s="8">
        <v>399.42</v>
      </c>
    </row>
    <row r="74" spans="1:3" ht="12.75">
      <c r="A74" s="13"/>
      <c r="B74" s="16" t="s">
        <v>97</v>
      </c>
      <c r="C74" s="8">
        <v>130.22</v>
      </c>
    </row>
    <row r="75" spans="1:3" ht="12.75">
      <c r="A75" s="13"/>
      <c r="B75" s="16" t="s">
        <v>98</v>
      </c>
      <c r="C75" s="8">
        <v>1904.88</v>
      </c>
    </row>
    <row r="76" spans="1:3" ht="12.75">
      <c r="A76" s="13"/>
      <c r="B76" s="16" t="s">
        <v>93</v>
      </c>
      <c r="C76" s="8"/>
    </row>
    <row r="77" spans="1:3" ht="26.25">
      <c r="A77" s="6" t="s">
        <v>99</v>
      </c>
      <c r="B77" s="4" t="s">
        <v>100</v>
      </c>
      <c r="C77" s="8"/>
    </row>
    <row r="78" spans="1:3" ht="12.75">
      <c r="A78" s="6"/>
      <c r="B78" s="3" t="s">
        <v>101</v>
      </c>
      <c r="C78" s="8">
        <v>148.2456</v>
      </c>
    </row>
    <row r="79" spans="1:3" ht="12.75">
      <c r="A79" s="6"/>
      <c r="B79" s="15" t="s">
        <v>102</v>
      </c>
      <c r="C79" s="8">
        <v>465.8</v>
      </c>
    </row>
    <row r="80" spans="1:3" ht="26.25">
      <c r="A80" s="6"/>
      <c r="B80" s="17" t="s">
        <v>103</v>
      </c>
      <c r="C80" s="8">
        <v>1610.775</v>
      </c>
    </row>
    <row r="81" spans="1:3" ht="12.75">
      <c r="A81" s="6"/>
      <c r="B81" s="15" t="s">
        <v>104</v>
      </c>
      <c r="C81" s="8">
        <v>304.884</v>
      </c>
    </row>
    <row r="82" spans="1:3" ht="12.75">
      <c r="A82" s="6"/>
      <c r="B82" s="16" t="s">
        <v>105</v>
      </c>
      <c r="C82" s="8">
        <v>88.11300000000001</v>
      </c>
    </row>
    <row r="83" spans="1:3" ht="12.75">
      <c r="A83" s="6"/>
      <c r="B83" s="15" t="s">
        <v>106</v>
      </c>
      <c r="C83" s="8">
        <v>6402.564</v>
      </c>
    </row>
    <row r="84" spans="1:3" ht="26.25">
      <c r="A84" s="6"/>
      <c r="B84" s="18" t="s">
        <v>107</v>
      </c>
      <c r="C84" s="8">
        <v>12579.84</v>
      </c>
    </row>
    <row r="85" spans="1:3" ht="26.25">
      <c r="A85" s="6"/>
      <c r="B85" s="3" t="s">
        <v>108</v>
      </c>
      <c r="C85" s="8">
        <v>1055.1657</v>
      </c>
    </row>
    <row r="86" spans="1:3" ht="12.75">
      <c r="A86" s="6"/>
      <c r="B86" s="4" t="s">
        <v>109</v>
      </c>
      <c r="C86" s="10">
        <f>SUM(C55:C85)</f>
        <v>38507.789300000004</v>
      </c>
    </row>
    <row r="87" spans="1:3" ht="27" thickBot="1">
      <c r="A87" s="12" t="s">
        <v>110</v>
      </c>
      <c r="B87" s="3" t="s">
        <v>111</v>
      </c>
      <c r="C87" s="10">
        <v>30030.79199999999</v>
      </c>
    </row>
    <row r="88" spans="1:4" ht="13.5" thickBot="1">
      <c r="A88" s="19"/>
      <c r="B88" s="20" t="s">
        <v>112</v>
      </c>
      <c r="C88" s="10">
        <f>C14+C27+C32+C43+C46+C39+C86+C87+C51</f>
        <v>172738.5459</v>
      </c>
      <c r="D88" s="21"/>
    </row>
    <row r="89" spans="1:3" s="31" customFormat="1" ht="12.75">
      <c r="A89" s="16"/>
      <c r="B89" s="29" t="s">
        <v>120</v>
      </c>
      <c r="C89" s="30">
        <v>115022.28</v>
      </c>
    </row>
    <row r="90" spans="1:3" s="31" customFormat="1" ht="12.75">
      <c r="A90" s="16"/>
      <c r="B90" s="29" t="s">
        <v>121</v>
      </c>
      <c r="C90" s="30">
        <v>108813.29</v>
      </c>
    </row>
    <row r="91" spans="1:3" s="24" customFormat="1" ht="12.75">
      <c r="A91" s="34"/>
      <c r="B91" s="32" t="s">
        <v>118</v>
      </c>
      <c r="C91" s="33">
        <f>C89-C88</f>
        <v>-57716.2659</v>
      </c>
    </row>
    <row r="92" spans="1:3" ht="12.75">
      <c r="A92" s="3"/>
      <c r="B92" s="32" t="s">
        <v>119</v>
      </c>
      <c r="C92" s="10">
        <f>C91+C5</f>
        <v>-97894.8947</v>
      </c>
    </row>
  </sheetData>
  <mergeCells count="3">
    <mergeCell ref="A3:B3"/>
    <mergeCell ref="A2:B2"/>
    <mergeCell ref="A1:B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2019-01-29T07:40:03Z</dcterms:created>
  <dcterms:modified xsi:type="dcterms:W3CDTF">2019-02-14T07:31:55Z</dcterms:modified>
  <cp:category/>
  <cp:version/>
  <cp:contentType/>
  <cp:contentStatus/>
</cp:coreProperties>
</file>