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<sst xmlns="http://schemas.openxmlformats.org/spreadsheetml/2006/main" count="117" uniqueCount="115">
  <si>
    <t>1.Содержание помещений общего пользования</t>
  </si>
  <si>
    <t>руб.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</si>
  <si>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</si>
  <si>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</si>
  <si>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</si>
  <si>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</si>
  <si>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</si>
  <si>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</si>
  <si>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потолков, окон</t>
  </si>
  <si>
    <t xml:space="preserve"> 1.5</t>
  </si>
  <si>
    <t xml:space="preserve"> 1.7</t>
  </si>
  <si>
    <t>Удаление   снега с кровли, сбивание сосулей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</si>
  <si>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</si>
  <si>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</si>
  <si>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</si>
  <si>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</si>
  <si>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</si>
  <si>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</si>
  <si>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</si>
  <si>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</si>
  <si>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</si>
  <si>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</si>
  <si>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</si>
  <si>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</si>
  <si>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</si>
  <si>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</si>
  <si>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</si>
  <si>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</si>
  <si>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</si>
  <si>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</si>
  <si>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</si>
  <si>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</si>
  <si>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</si>
  <si>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</si>
  <si>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</si>
  <si>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</si>
  <si>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</si>
  <si>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</si>
  <si>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</si>
  <si>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</si>
  <si>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</si>
  <si>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</si>
  <si>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</si>
  <si>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</si>
  <si>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</si>
  <si>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</si>
  <si>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</si>
  <si>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</si>
  <si>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</si>
  <si>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</si>
  <si>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</si>
  <si>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</si>
  <si>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</si>
  <si>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</si>
  <si>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</si>
  <si>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</si>
  <si>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</si>
  <si>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</si>
  <si>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</si>
  <si>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и запись показаний, обработка информации и занесение в компьютер, передача данных для расчета с ресурсоснабжающей организацией (вода)</t>
  </si>
  <si>
    <t>Снятие и запись показаний, обработка информации и занесение в компьютер, передача данных для расчета с ресурсоснабжающей организацией (тепло)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</si>
  <si>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</si>
  <si>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</si>
  <si>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</si>
  <si>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</si>
  <si>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</si>
  <si>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 xml:space="preserve">замена патрона энергосберегающего СА 19 на лестничной клетке </t>
  </si>
  <si>
    <t>проведение текущего ремонта:</t>
  </si>
  <si>
    <t>а</t>
  </si>
  <si>
    <t>нетканный материал</t>
  </si>
  <si>
    <t>смена патрона энергосберегающего СА19</t>
  </si>
  <si>
    <t xml:space="preserve">замена  патрона на л/клетке  </t>
  </si>
  <si>
    <t xml:space="preserve"> 9.2</t>
  </si>
  <si>
    <t>Текущий ремонт систем водоснабжения и водоотведения (непредвиденные работы)</t>
  </si>
  <si>
    <t>замена крана шарового  Ду 20 мм в рамке ввода</t>
  </si>
  <si>
    <t>восстановление водопровода ХВС (кв.3):</t>
  </si>
  <si>
    <t>смена муфты Ду 20 мм</t>
  </si>
  <si>
    <t>б</t>
  </si>
  <si>
    <t>смена контргайки Ду 20 мм</t>
  </si>
  <si>
    <t>в</t>
  </si>
  <si>
    <t>смена сгона Ду 20 мм</t>
  </si>
  <si>
    <t>г</t>
  </si>
  <si>
    <t>смена крана шарового Ду 15 мм</t>
  </si>
  <si>
    <t>д</t>
  </si>
  <si>
    <t>установка подводки  60 см м/м</t>
  </si>
  <si>
    <t>е</t>
  </si>
  <si>
    <t>установка клапана шарового для унитаза латунь</t>
  </si>
  <si>
    <t>сварочные работы</t>
  </si>
  <si>
    <t>установка вентиля в узле ввода Ду 15 мм</t>
  </si>
  <si>
    <t>установка ниппеля переход Ду 15/20</t>
  </si>
  <si>
    <t xml:space="preserve"> 9.3</t>
  </si>
  <si>
    <t>Текущий ремонт конструктивных элементов (непредвиденные работы)</t>
  </si>
  <si>
    <t>ремонт тамбурной двери с заменой ДВП</t>
  </si>
  <si>
    <t>смена шарнира</t>
  </si>
  <si>
    <t>покраска ДВП</t>
  </si>
  <si>
    <t>ремонт деревянных полов в тамбуре</t>
  </si>
  <si>
    <t>пристрожка тамбурной двери</t>
  </si>
  <si>
    <t>установка пружины</t>
  </si>
  <si>
    <t>Текущий ремонт конструктивных элементов (теплоснабжение)</t>
  </si>
  <si>
    <t>обогащение дверной коробки бруском 4000*30*25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</si>
  <si>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</si>
  <si>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</si>
  <si>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</si>
  <si>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</si>
  <si>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</si>
  <si>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</si>
  <si>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</si>
  <si>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ул.Гоголя 5/1</t>
  </si>
  <si>
    <t xml:space="preserve">Сбор,вывоз и захоронение твердых бытовых отходов </t>
  </si>
  <si>
    <t>ремонт л/клетки</t>
  </si>
  <si>
    <t>Результат за 2018 год "+" -экономия "-" - перерасход</t>
  </si>
  <si>
    <t>Результат накопления "+" -экономия "-" - перерасход</t>
  </si>
  <si>
    <t>Текущий ремонт 2018 год</t>
  </si>
  <si>
    <t xml:space="preserve">Итого начислено населению </t>
  </si>
  <si>
    <t>Итого оплачено населением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</si>
</sst>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</numFmts>
  <fonts count="5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NumberFormat="1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16" fontId="1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172" fontId="2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172" fontId="3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0" borderId="4" xfId="0" applyFont="1" applyBorder="1" applyAlignment="1">
      <alignment/>
    </xf>
    <xf numFmtId="172" fontId="2" fillId="0" borderId="1" xfId="0" applyNumberFormat="1" applyFont="1" applyFill="1" applyBorder="1" applyAlignment="1">
      <alignment/>
    </xf>
    <xf numFmtId="0" fontId="0" fillId="0" borderId="4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6"/>
  <sheetViews>
    <sheetView tabSelected="1" workbookViewId="0" topLeftCell="A64">
      <selection activeCell="C81" sqref="C81"/>
    </sheetView>
  </sheetViews>
  <sheetFormatPr defaultColWidth="9.00390625" defaultRowHeight="12.75"/>
  <cols>
    <col min="1" max="1" width="4.00390625" style="1" customWidth="1"/>
    <col min="2" max="2" width="66.625" style="1" customWidth="1"/>
    <col min="3" max="3" width="22.875" style="2" customWidth="1"/>
    <col min="4" max="6" width="9.125" style="2" customWidth="1"/>
    <col min="7" max="16384" width="9.125" style="1" customWidth="1"/>
  </cols>
  <sheetData>
    <row r="1" spans="1:3" s="22" customFormat="1" ht="12.75">
      <c r="A1" s="44" t="s">
        <v>104</v>
      </c>
      <c r="B1" s="44"/>
      <c r="C1" s="21"/>
    </row>
    <row r="2" spans="1:3" s="22" customFormat="1" ht="12.75" customHeight="1">
      <c r="A2" s="44" t="s">
        <v>105</v>
      </c>
      <c r="B2" s="44"/>
      <c r="C2" s="21"/>
    </row>
    <row r="3" spans="1:3" s="22" customFormat="1" ht="12.75">
      <c r="A3" s="44" t="s">
        <v>107</v>
      </c>
      <c r="B3" s="44"/>
      <c r="C3" s="21"/>
    </row>
    <row r="4" spans="1:3" s="22" customFormat="1" ht="12.75">
      <c r="A4" s="20"/>
      <c r="B4" s="20"/>
      <c r="C4" s="21"/>
    </row>
    <row r="5" spans="1:3" s="26" customFormat="1" ht="12.75">
      <c r="A5" s="23"/>
      <c r="B5" s="24" t="s">
        <v>106</v>
      </c>
      <c r="C5" s="25">
        <v>-6381.834000000003</v>
      </c>
    </row>
    <row r="6" spans="1:3" ht="12.75">
      <c r="A6" s="3"/>
      <c r="B6" s="4" t="s">
        <v>0</v>
      </c>
      <c r="C6" s="5" t="s">
        <v>1</v>
      </c>
    </row>
    <row r="7" spans="1:3" ht="26.25">
      <c r="A7" s="6" t="s">
        <v>2</v>
      </c>
      <c r="B7" s="3" t="s">
        <v>3</v>
      </c>
      <c r="C7" s="7"/>
    </row>
    <row r="8" spans="1:3" ht="24" customHeight="1">
      <c r="A8" s="8"/>
      <c r="B8" s="7" t="s">
        <v>4</v>
      </c>
      <c r="C8" s="9">
        <v>4609.037999999999</v>
      </c>
    </row>
    <row r="9" spans="1:3" ht="26.25">
      <c r="A9" s="10" t="s">
        <v>5</v>
      </c>
      <c r="B9" s="7" t="s">
        <v>6</v>
      </c>
      <c r="C9" s="9"/>
    </row>
    <row r="10" spans="1:3" ht="12.75">
      <c r="A10" s="8"/>
      <c r="B10" s="7" t="s">
        <v>4</v>
      </c>
      <c r="C10" s="9">
        <v>5440.176</v>
      </c>
    </row>
    <row r="11" spans="1:3" ht="39">
      <c r="A11" s="8" t="s">
        <v>7</v>
      </c>
      <c r="B11" s="7" t="s">
        <v>8</v>
      </c>
      <c r="C11" s="9">
        <v>531.708</v>
      </c>
    </row>
    <row r="12" spans="1:3" ht="26.25">
      <c r="A12" s="8" t="s">
        <v>9</v>
      </c>
      <c r="B12" s="7" t="s">
        <v>108</v>
      </c>
      <c r="C12" s="9">
        <v>11987.703</v>
      </c>
    </row>
    <row r="13" spans="1:3" ht="26.25">
      <c r="A13" s="8" t="s">
        <v>10</v>
      </c>
      <c r="B13" s="7" t="s">
        <v>11</v>
      </c>
      <c r="C13" s="9">
        <v>93.16</v>
      </c>
    </row>
    <row r="14" spans="1:3" ht="12.75">
      <c r="A14" s="8"/>
      <c r="B14" s="11" t="s">
        <v>12</v>
      </c>
      <c r="C14" s="12">
        <f>SUM(C8:C13)</f>
        <v>22661.785</v>
      </c>
    </row>
    <row r="15" spans="1:3" ht="26.25">
      <c r="A15" s="8" t="s">
        <v>13</v>
      </c>
      <c r="B15" s="11" t="s">
        <v>14</v>
      </c>
      <c r="C15" s="9"/>
    </row>
    <row r="16" spans="1:3" ht="26.25">
      <c r="A16" s="8" t="s">
        <v>15</v>
      </c>
      <c r="B16" s="7" t="s">
        <v>16</v>
      </c>
      <c r="C16" s="9">
        <v>747.9780000000002</v>
      </c>
    </row>
    <row r="17" spans="1:3" ht="26.25">
      <c r="A17" s="8" t="s">
        <v>17</v>
      </c>
      <c r="B17" s="7" t="s">
        <v>18</v>
      </c>
      <c r="C17" s="9">
        <v>166.48799999999997</v>
      </c>
    </row>
    <row r="18" spans="1:3" ht="26.25">
      <c r="A18" s="8" t="s">
        <v>19</v>
      </c>
      <c r="B18" s="7" t="s">
        <v>20</v>
      </c>
      <c r="C18" s="9">
        <v>924.36</v>
      </c>
    </row>
    <row r="19" spans="1:3" ht="26.25">
      <c r="A19" s="8" t="s">
        <v>21</v>
      </c>
      <c r="B19" s="7" t="s">
        <v>22</v>
      </c>
      <c r="C19" s="9">
        <v>5875.368000000001</v>
      </c>
    </row>
    <row r="20" spans="1:3" ht="26.25">
      <c r="A20" s="8" t="s">
        <v>23</v>
      </c>
      <c r="B20" s="7" t="s">
        <v>24</v>
      </c>
      <c r="C20" s="9">
        <v>831.42</v>
      </c>
    </row>
    <row r="21" spans="1:3" ht="26.25">
      <c r="A21" s="8" t="s">
        <v>25</v>
      </c>
      <c r="B21" s="7" t="s">
        <v>26</v>
      </c>
      <c r="C21" s="9">
        <v>600</v>
      </c>
    </row>
    <row r="22" spans="1:3" ht="26.25">
      <c r="A22" s="8" t="s">
        <v>27</v>
      </c>
      <c r="B22" s="7" t="s">
        <v>28</v>
      </c>
      <c r="C22" s="9">
        <v>15.3</v>
      </c>
    </row>
    <row r="23" spans="1:3" ht="26.25">
      <c r="A23" s="8" t="s">
        <v>29</v>
      </c>
      <c r="B23" s="7" t="s">
        <v>30</v>
      </c>
      <c r="C23" s="9">
        <v>1532.16</v>
      </c>
    </row>
    <row r="24" spans="1:3" ht="12.75">
      <c r="A24" s="8"/>
      <c r="B24" s="11" t="s">
        <v>31</v>
      </c>
      <c r="C24" s="12">
        <f>SUM(C16:C23)</f>
        <v>10693.074</v>
      </c>
    </row>
    <row r="25" spans="1:3" ht="12.75">
      <c r="A25" s="8"/>
      <c r="B25" s="11" t="s">
        <v>32</v>
      </c>
      <c r="C25" s="9"/>
    </row>
    <row r="26" spans="1:3" ht="26.25">
      <c r="A26" s="8" t="s">
        <v>33</v>
      </c>
      <c r="B26" s="7" t="s">
        <v>34</v>
      </c>
      <c r="C26" s="9">
        <v>13643.04</v>
      </c>
    </row>
    <row r="27" spans="1:3" ht="26.25">
      <c r="A27" s="8" t="s">
        <v>35</v>
      </c>
      <c r="B27" s="7" t="s">
        <v>36</v>
      </c>
      <c r="C27" s="9">
        <v>265.74</v>
      </c>
    </row>
    <row r="28" spans="1:3" ht="12.75">
      <c r="A28" s="8"/>
      <c r="B28" s="11" t="s">
        <v>37</v>
      </c>
      <c r="C28" s="12">
        <f>SUM(C26:C27)</f>
        <v>13908.78</v>
      </c>
    </row>
    <row r="29" spans="1:3" ht="12.75">
      <c r="A29" s="8"/>
      <c r="B29" s="11" t="s">
        <v>38</v>
      </c>
      <c r="C29" s="9"/>
    </row>
    <row r="30" spans="1:3" s="35" customFormat="1" ht="26.25">
      <c r="A30" s="32" t="s">
        <v>39</v>
      </c>
      <c r="B30" s="33" t="s">
        <v>40</v>
      </c>
      <c r="C30" s="34">
        <v>2792.064</v>
      </c>
    </row>
    <row r="31" spans="1:3" ht="26.25">
      <c r="A31" s="8" t="s">
        <v>41</v>
      </c>
      <c r="B31" s="7" t="s">
        <v>42</v>
      </c>
      <c r="C31" s="9">
        <v>724.456</v>
      </c>
    </row>
    <row r="32" spans="1:3" s="35" customFormat="1" ht="26.25">
      <c r="A32" s="32" t="s">
        <v>43</v>
      </c>
      <c r="B32" s="33" t="s">
        <v>44</v>
      </c>
      <c r="C32" s="34">
        <v>2020.0159999999998</v>
      </c>
    </row>
    <row r="33" spans="1:3" s="35" customFormat="1" ht="26.25">
      <c r="A33" s="32" t="s">
        <v>45</v>
      </c>
      <c r="B33" s="33" t="s">
        <v>46</v>
      </c>
      <c r="C33" s="34">
        <v>2792.064</v>
      </c>
    </row>
    <row r="34" spans="1:3" ht="12.75">
      <c r="A34" s="8"/>
      <c r="B34" s="11" t="s">
        <v>47</v>
      </c>
      <c r="C34" s="12">
        <f>SUM(C30:C33)</f>
        <v>8328.6</v>
      </c>
    </row>
    <row r="35" spans="1:3" ht="12.75">
      <c r="A35" s="8"/>
      <c r="B35" s="11" t="s">
        <v>48</v>
      </c>
      <c r="C35" s="9"/>
    </row>
    <row r="36" spans="1:3" ht="26.25">
      <c r="A36" s="8" t="s">
        <v>49</v>
      </c>
      <c r="B36" s="7" t="s">
        <v>50</v>
      </c>
      <c r="C36" s="9">
        <v>5647.583999999999</v>
      </c>
    </row>
    <row r="37" spans="1:3" ht="26.25">
      <c r="A37" s="8" t="s">
        <v>51</v>
      </c>
      <c r="B37" s="7" t="s">
        <v>52</v>
      </c>
      <c r="C37" s="9">
        <v>1459.488</v>
      </c>
    </row>
    <row r="38" spans="1:3" ht="12.75">
      <c r="A38" s="8"/>
      <c r="B38" s="11" t="s">
        <v>53</v>
      </c>
      <c r="C38" s="12">
        <f>SUM(C36:C37)</f>
        <v>7107.071999999999</v>
      </c>
    </row>
    <row r="39" spans="1:3" ht="12.75">
      <c r="A39" s="8"/>
      <c r="B39" s="11" t="s">
        <v>54</v>
      </c>
      <c r="C39" s="9"/>
    </row>
    <row r="40" spans="1:3" ht="26.25">
      <c r="A40" s="8" t="s">
        <v>55</v>
      </c>
      <c r="B40" s="7" t="s">
        <v>56</v>
      </c>
      <c r="C40" s="9">
        <v>2889.72</v>
      </c>
    </row>
    <row r="41" spans="1:3" ht="26.25">
      <c r="A41" s="8" t="s">
        <v>57</v>
      </c>
      <c r="B41" s="7" t="s">
        <v>58</v>
      </c>
      <c r="C41" s="9">
        <v>2889.72</v>
      </c>
    </row>
    <row r="42" spans="1:3" ht="39">
      <c r="A42" s="8"/>
      <c r="B42" s="7" t="s">
        <v>59</v>
      </c>
      <c r="C42" s="9">
        <v>2675.64</v>
      </c>
    </row>
    <row r="43" spans="1:3" ht="39">
      <c r="A43" s="8"/>
      <c r="B43" s="7" t="s">
        <v>60</v>
      </c>
      <c r="C43" s="9">
        <v>2675.64</v>
      </c>
    </row>
    <row r="44" spans="1:3" ht="39">
      <c r="A44" s="8"/>
      <c r="B44" s="7" t="s">
        <v>61</v>
      </c>
      <c r="C44" s="9">
        <v>2675.64</v>
      </c>
    </row>
    <row r="45" spans="1:3" ht="12.75">
      <c r="A45" s="8"/>
      <c r="B45" s="11" t="s">
        <v>62</v>
      </c>
      <c r="C45" s="12">
        <f>SUM(C40:C44)</f>
        <v>13806.359999999999</v>
      </c>
    </row>
    <row r="46" spans="1:3" ht="12.75">
      <c r="A46" s="8"/>
      <c r="B46" s="11" t="s">
        <v>63</v>
      </c>
      <c r="C46" s="9"/>
    </row>
    <row r="47" spans="1:3" ht="26.25">
      <c r="A47" s="8" t="s">
        <v>64</v>
      </c>
      <c r="B47" s="11" t="s">
        <v>65</v>
      </c>
      <c r="C47" s="9"/>
    </row>
    <row r="48" spans="1:3" ht="12.75">
      <c r="A48" s="27"/>
      <c r="B48" s="28" t="s">
        <v>66</v>
      </c>
      <c r="C48" s="9">
        <v>370.31</v>
      </c>
    </row>
    <row r="49" spans="1:3" ht="12.75">
      <c r="A49" s="27"/>
      <c r="B49" s="14" t="s">
        <v>67</v>
      </c>
      <c r="C49" s="9"/>
    </row>
    <row r="50" spans="1:3" ht="12.75">
      <c r="A50" s="27" t="s">
        <v>68</v>
      </c>
      <c r="B50" s="28" t="s">
        <v>69</v>
      </c>
      <c r="C50" s="9">
        <v>8.427</v>
      </c>
    </row>
    <row r="51" spans="1:3" ht="12.75">
      <c r="A51" s="8"/>
      <c r="B51" s="7" t="s">
        <v>70</v>
      </c>
      <c r="C51" s="9">
        <v>340.31</v>
      </c>
    </row>
    <row r="52" spans="1:3" ht="12.75">
      <c r="A52" s="8"/>
      <c r="B52" s="29" t="s">
        <v>71</v>
      </c>
      <c r="C52" s="9">
        <v>430.74</v>
      </c>
    </row>
    <row r="53" spans="1:3" ht="26.25">
      <c r="A53" s="8" t="s">
        <v>72</v>
      </c>
      <c r="B53" s="11" t="s">
        <v>73</v>
      </c>
      <c r="C53" s="9"/>
    </row>
    <row r="54" spans="1:3" ht="12.75">
      <c r="A54" s="8"/>
      <c r="B54" s="29" t="s">
        <v>74</v>
      </c>
      <c r="C54" s="9">
        <v>1836.02</v>
      </c>
    </row>
    <row r="55" spans="1:3" ht="12.75">
      <c r="A55" s="27"/>
      <c r="B55" s="16" t="s">
        <v>75</v>
      </c>
      <c r="C55" s="9"/>
    </row>
    <row r="56" spans="1:3" ht="12.75">
      <c r="A56" s="27" t="s">
        <v>68</v>
      </c>
      <c r="B56" s="29" t="s">
        <v>76</v>
      </c>
      <c r="C56" s="9">
        <v>187.63</v>
      </c>
    </row>
    <row r="57" spans="1:3" ht="12.75">
      <c r="A57" s="27" t="s">
        <v>77</v>
      </c>
      <c r="B57" s="29" t="s">
        <v>78</v>
      </c>
      <c r="C57" s="9">
        <v>70.4</v>
      </c>
    </row>
    <row r="58" spans="1:3" ht="12.75">
      <c r="A58" s="27" t="s">
        <v>79</v>
      </c>
      <c r="B58" s="29" t="s">
        <v>80</v>
      </c>
      <c r="C58" s="9">
        <v>199.71</v>
      </c>
    </row>
    <row r="59" spans="1:3" ht="12.75">
      <c r="A59" s="27" t="s">
        <v>81</v>
      </c>
      <c r="B59" s="29" t="s">
        <v>82</v>
      </c>
      <c r="C59" s="9">
        <v>643.75</v>
      </c>
    </row>
    <row r="60" spans="1:3" ht="12.75">
      <c r="A60" s="27" t="s">
        <v>83</v>
      </c>
      <c r="B60" s="29" t="s">
        <v>84</v>
      </c>
      <c r="C60" s="9">
        <v>250.8</v>
      </c>
    </row>
    <row r="61" spans="1:3" ht="12.75">
      <c r="A61" s="27" t="s">
        <v>85</v>
      </c>
      <c r="B61" s="29" t="s">
        <v>86</v>
      </c>
      <c r="C61" s="9">
        <v>623.87</v>
      </c>
    </row>
    <row r="62" spans="1:3" ht="12.75">
      <c r="A62" s="27"/>
      <c r="B62" s="29" t="s">
        <v>87</v>
      </c>
      <c r="C62" s="9">
        <v>597.84</v>
      </c>
    </row>
    <row r="63" spans="1:3" ht="12.75">
      <c r="A63" s="8"/>
      <c r="B63" s="29" t="s">
        <v>88</v>
      </c>
      <c r="C63" s="9">
        <v>918.01</v>
      </c>
    </row>
    <row r="64" spans="1:3" ht="12.75">
      <c r="A64" s="8"/>
      <c r="B64" s="29" t="s">
        <v>89</v>
      </c>
      <c r="C64" s="9">
        <v>276.22</v>
      </c>
    </row>
    <row r="65" spans="1:3" ht="26.25">
      <c r="A65" s="8" t="s">
        <v>90</v>
      </c>
      <c r="B65" s="11" t="s">
        <v>91</v>
      </c>
      <c r="C65" s="9"/>
    </row>
    <row r="66" spans="1:3" ht="12.75">
      <c r="A66" s="8"/>
      <c r="B66" s="30" t="s">
        <v>92</v>
      </c>
      <c r="C66" s="9">
        <v>65.83640000000001</v>
      </c>
    </row>
    <row r="67" spans="1:3" ht="12.75">
      <c r="A67" s="8"/>
      <c r="B67" s="31" t="s">
        <v>93</v>
      </c>
      <c r="C67" s="9">
        <v>226.96</v>
      </c>
    </row>
    <row r="68" spans="1:3" ht="12.75">
      <c r="A68" s="8"/>
      <c r="B68" s="17" t="s">
        <v>94</v>
      </c>
      <c r="C68" s="9">
        <v>60.159</v>
      </c>
    </row>
    <row r="69" spans="1:3" ht="12.75">
      <c r="A69" s="8"/>
      <c r="B69" s="11" t="s">
        <v>95</v>
      </c>
      <c r="C69" s="9">
        <v>5628.6</v>
      </c>
    </row>
    <row r="70" spans="1:3" ht="12.75">
      <c r="A70" s="8"/>
      <c r="B70" s="7" t="s">
        <v>96</v>
      </c>
      <c r="C70" s="9">
        <v>148.01</v>
      </c>
    </row>
    <row r="71" spans="1:3" ht="12.75">
      <c r="A71" s="8"/>
      <c r="B71" s="7" t="s">
        <v>97</v>
      </c>
      <c r="C71" s="9">
        <v>366.29</v>
      </c>
    </row>
    <row r="72" spans="1:3" ht="12.75">
      <c r="A72" s="8"/>
      <c r="B72" s="11" t="s">
        <v>109</v>
      </c>
      <c r="C72" s="9">
        <v>37442.38</v>
      </c>
    </row>
    <row r="73" spans="1:3" ht="12.75">
      <c r="A73" s="8"/>
      <c r="B73" s="11" t="s">
        <v>98</v>
      </c>
      <c r="C73" s="9"/>
    </row>
    <row r="74" spans="1:3" ht="12.75">
      <c r="A74" s="27"/>
      <c r="B74" s="29" t="s">
        <v>99</v>
      </c>
      <c r="C74" s="9">
        <v>209.48</v>
      </c>
    </row>
    <row r="75" spans="1:3" ht="12.75">
      <c r="A75" s="8"/>
      <c r="B75" s="36" t="s">
        <v>100</v>
      </c>
      <c r="C75" s="12">
        <f>SUM(C48:C74)</f>
        <v>50901.752400000005</v>
      </c>
    </row>
    <row r="76" spans="1:3" ht="12.75" customHeight="1" thickBot="1">
      <c r="A76" s="13" t="s">
        <v>101</v>
      </c>
      <c r="B76" s="7" t="s">
        <v>102</v>
      </c>
      <c r="C76" s="12">
        <v>26494.512000000002</v>
      </c>
    </row>
    <row r="77" spans="1:3" ht="13.5" thickBot="1">
      <c r="A77" s="18"/>
      <c r="B77" s="19" t="s">
        <v>103</v>
      </c>
      <c r="C77" s="12">
        <f>C14+C24+C28+C34+C38+C45+C75+C76</f>
        <v>153901.93540000002</v>
      </c>
    </row>
    <row r="78" spans="1:3" s="39" customFormat="1" ht="12.75">
      <c r="A78" s="15"/>
      <c r="B78" s="37" t="s">
        <v>113</v>
      </c>
      <c r="C78" s="38">
        <v>94106.4</v>
      </c>
    </row>
    <row r="79" spans="1:3" s="39" customFormat="1" ht="12.75">
      <c r="A79" s="42"/>
      <c r="B79" s="37" t="s">
        <v>114</v>
      </c>
      <c r="C79" s="38">
        <v>99533.68</v>
      </c>
    </row>
    <row r="80" spans="1:3" s="39" customFormat="1" ht="12.75">
      <c r="A80" s="42"/>
      <c r="B80" s="37" t="s">
        <v>112</v>
      </c>
      <c r="C80" s="38">
        <v>28212.1</v>
      </c>
    </row>
    <row r="81" spans="1:3" s="22" customFormat="1" ht="12.75">
      <c r="A81" s="40"/>
      <c r="B81" s="43" t="s">
        <v>110</v>
      </c>
      <c r="C81" s="41">
        <f>C78+C80-C77</f>
        <v>-31583.435400000017</v>
      </c>
    </row>
    <row r="82" spans="1:3" ht="12.75">
      <c r="A82" s="7"/>
      <c r="B82" s="43" t="s">
        <v>111</v>
      </c>
      <c r="C82" s="12">
        <f>C81+C5</f>
        <v>-37965.26940000002</v>
      </c>
    </row>
    <row r="83" spans="1:2" ht="12.75">
      <c r="A83" s="2"/>
      <c r="B83" s="2"/>
    </row>
    <row r="84" spans="1:2" ht="12.75">
      <c r="A84" s="2"/>
      <c r="B84" s="2"/>
    </row>
    <row r="85" spans="1:2" ht="12.75">
      <c r="A85" s="2"/>
      <c r="B85" s="2"/>
    </row>
    <row r="86" spans="1:2" ht="12.75">
      <c r="A86" s="2"/>
      <c r="B86" s="2"/>
    </row>
    <row r="87" spans="1:2" ht="12.75">
      <c r="A87" s="2"/>
      <c r="B87" s="2"/>
    </row>
    <row r="88" spans="1:2" ht="12.75">
      <c r="A88" s="2"/>
      <c r="B88" s="2"/>
    </row>
    <row r="89" spans="1:2" ht="12.75">
      <c r="A89" s="2"/>
      <c r="B89" s="2"/>
    </row>
    <row r="90" spans="1:2" ht="12.75">
      <c r="A90" s="2"/>
      <c r="B90" s="2"/>
    </row>
    <row r="91" spans="1:2" ht="12.75">
      <c r="A91" s="2"/>
      <c r="B91" s="2"/>
    </row>
    <row r="92" spans="1:2" ht="12.75">
      <c r="A92" s="2"/>
      <c r="B92" s="2"/>
    </row>
    <row r="93" spans="1:2" ht="12.75">
      <c r="A93" s="2"/>
      <c r="B93" s="2"/>
    </row>
    <row r="94" spans="1:2" ht="12.75">
      <c r="A94" s="2"/>
      <c r="B94" s="2"/>
    </row>
    <row r="95" spans="1:2" ht="12.75">
      <c r="A95" s="2"/>
      <c r="B95" s="2"/>
    </row>
    <row r="96" spans="1:2" ht="12.75">
      <c r="A96" s="2"/>
      <c r="B96" s="2"/>
    </row>
    <row r="97" spans="1:2" ht="12.75">
      <c r="A97" s="2"/>
      <c r="B97" s="2"/>
    </row>
    <row r="98" spans="1:2" ht="12.75">
      <c r="A98" s="2"/>
      <c r="B98" s="2"/>
    </row>
    <row r="99" spans="1:2" ht="12.75">
      <c r="A99" s="2"/>
      <c r="B99" s="2"/>
    </row>
    <row r="100" spans="1:2" ht="12.75">
      <c r="A100" s="2"/>
      <c r="B100" s="2"/>
    </row>
    <row r="101" spans="1:2" ht="12.75">
      <c r="A101" s="2"/>
      <c r="B101" s="2"/>
    </row>
    <row r="102" spans="1:2" ht="12.75">
      <c r="A102" s="2"/>
      <c r="B102" s="2"/>
    </row>
    <row r="103" spans="1:2" ht="12.75">
      <c r="A103" s="2"/>
      <c r="B103" s="2"/>
    </row>
    <row r="104" spans="1:2" ht="12.75">
      <c r="A104" s="2"/>
      <c r="B104" s="2"/>
    </row>
    <row r="105" spans="1:2" ht="12.75">
      <c r="A105" s="2"/>
      <c r="B105" s="2"/>
    </row>
    <row r="106" spans="1:2" ht="12.75">
      <c r="A106" s="2"/>
      <c r="B106" s="2"/>
    </row>
    <row r="107" spans="1:2" ht="12.75">
      <c r="A107" s="2"/>
      <c r="B107" s="2"/>
    </row>
    <row r="108" spans="1:2" ht="12.75">
      <c r="A108" s="2"/>
      <c r="B108" s="2"/>
    </row>
    <row r="109" spans="1:2" ht="12.75">
      <c r="A109" s="2"/>
      <c r="B109" s="2"/>
    </row>
    <row r="110" spans="1:2" ht="12.75">
      <c r="A110" s="2"/>
      <c r="B110" s="2"/>
    </row>
    <row r="111" spans="1:2" ht="12.75">
      <c r="A111" s="2"/>
      <c r="B111" s="2"/>
    </row>
    <row r="112" spans="1:2" ht="12.75">
      <c r="A112" s="2"/>
      <c r="B112" s="2"/>
    </row>
    <row r="113" spans="1:2" ht="12.75">
      <c r="A113" s="2"/>
      <c r="B113" s="2"/>
    </row>
    <row r="114" spans="1:2" ht="12.75">
      <c r="A114" s="2"/>
      <c r="B114" s="2"/>
    </row>
    <row r="115" spans="1:2" ht="12.75">
      <c r="A115" s="2"/>
      <c r="B115" s="2"/>
    </row>
    <row r="116" spans="1:2" ht="12.75">
      <c r="A116" s="2"/>
      <c r="B116" s="2"/>
    </row>
    <row r="117" spans="1:2" ht="12.75">
      <c r="A117" s="2"/>
      <c r="B117" s="2"/>
    </row>
    <row r="118" spans="1:2" ht="12.75">
      <c r="A118" s="2"/>
      <c r="B118" s="2"/>
    </row>
    <row r="119" spans="1:2" ht="12.75">
      <c r="A119" s="2"/>
      <c r="B119" s="2"/>
    </row>
    <row r="120" spans="1:2" ht="12.75">
      <c r="A120" s="2"/>
      <c r="B120" s="2"/>
    </row>
    <row r="121" spans="1:2" ht="12.75">
      <c r="A121" s="2"/>
      <c r="B121" s="2"/>
    </row>
    <row r="122" spans="1:2" ht="12.75">
      <c r="A122" s="2"/>
      <c r="B122" s="2"/>
    </row>
    <row r="123" spans="1:2" ht="12.75">
      <c r="A123" s="2"/>
      <c r="B123" s="2"/>
    </row>
    <row r="124" spans="1:2" ht="12.75">
      <c r="A124" s="2"/>
      <c r="B124" s="2"/>
    </row>
    <row r="125" spans="1:2" ht="12.75">
      <c r="A125" s="2"/>
      <c r="B125" s="2"/>
    </row>
    <row r="126" spans="1:2" ht="12.75">
      <c r="A126" s="2"/>
      <c r="B126" s="2"/>
    </row>
    <row r="127" spans="1:2" ht="12.75">
      <c r="A127" s="2"/>
      <c r="B127" s="2"/>
    </row>
    <row r="128" spans="1:2" ht="12.75">
      <c r="A128" s="2"/>
      <c r="B128" s="2"/>
    </row>
    <row r="129" spans="1:2" ht="12.75">
      <c r="A129" s="2"/>
      <c r="B129" s="2"/>
    </row>
    <row r="130" spans="1:2" ht="12.75">
      <c r="A130" s="2"/>
      <c r="B130" s="2"/>
    </row>
    <row r="131" spans="1:2" ht="12.75">
      <c r="A131" s="2"/>
      <c r="B131" s="2"/>
    </row>
    <row r="132" spans="1:2" ht="12.75">
      <c r="A132" s="2"/>
      <c r="B132" s="2"/>
    </row>
    <row r="133" spans="1:2" ht="12.75">
      <c r="A133" s="2"/>
      <c r="B133" s="2"/>
    </row>
    <row r="134" spans="1:2" ht="12.75">
      <c r="A134" s="2"/>
      <c r="B134" s="2"/>
    </row>
    <row r="135" spans="1:2" ht="12.75">
      <c r="A135" s="2"/>
      <c r="B135" s="2"/>
    </row>
    <row r="136" spans="1:2" ht="12.75">
      <c r="A136" s="2"/>
      <c r="B136" s="2"/>
    </row>
    <row r="137" spans="1:2" ht="12.75">
      <c r="A137" s="2"/>
      <c r="B137" s="2"/>
    </row>
    <row r="138" spans="1:2" ht="12.75">
      <c r="A138" s="2"/>
      <c r="B138" s="2"/>
    </row>
    <row r="139" spans="1:2" ht="12.75">
      <c r="A139" s="2"/>
      <c r="B139" s="2"/>
    </row>
    <row r="140" spans="1:2" ht="12.75">
      <c r="A140" s="2"/>
      <c r="B140" s="2"/>
    </row>
    <row r="141" spans="1:2" ht="12.75">
      <c r="A141" s="2"/>
      <c r="B141" s="2"/>
    </row>
    <row r="142" spans="1:2" ht="12.75">
      <c r="A142" s="2"/>
      <c r="B142" s="2"/>
    </row>
    <row r="143" spans="1:2" ht="12.75">
      <c r="A143" s="2"/>
      <c r="B143" s="2"/>
    </row>
    <row r="144" spans="1:2" ht="12.75">
      <c r="A144" s="2"/>
      <c r="B144" s="2"/>
    </row>
    <row r="145" spans="1:2" ht="12.75">
      <c r="A145" s="2"/>
      <c r="B145" s="2"/>
    </row>
    <row r="146" spans="1:2" ht="12.75">
      <c r="A146" s="2"/>
      <c r="B146" s="2"/>
    </row>
    <row r="147" spans="1:2" ht="12.75">
      <c r="A147" s="2"/>
      <c r="B147" s="2"/>
    </row>
    <row r="148" spans="1:2" ht="12.75">
      <c r="A148" s="2"/>
      <c r="B148" s="2"/>
    </row>
    <row r="149" spans="1:2" ht="12.75">
      <c r="A149" s="2"/>
      <c r="B149" s="2"/>
    </row>
    <row r="150" spans="1:2" ht="12.75">
      <c r="A150" s="2"/>
      <c r="B150" s="2"/>
    </row>
    <row r="151" spans="1:2" ht="12.75">
      <c r="A151" s="2"/>
      <c r="B151" s="2"/>
    </row>
    <row r="152" spans="1:2" ht="12.75">
      <c r="A152" s="2"/>
      <c r="B152" s="2"/>
    </row>
    <row r="153" spans="1:2" ht="12.75">
      <c r="A153" s="2"/>
      <c r="B153" s="2"/>
    </row>
    <row r="154" spans="1:2" ht="12.75">
      <c r="A154" s="2"/>
      <c r="B154" s="2"/>
    </row>
    <row r="155" spans="1:2" ht="12.75">
      <c r="A155" s="2"/>
      <c r="B155" s="2"/>
    </row>
    <row r="156" spans="1:2" ht="12.75">
      <c r="A156" s="2"/>
      <c r="B156" s="2"/>
    </row>
    <row r="157" spans="1:2" ht="12.75">
      <c r="A157" s="2"/>
      <c r="B157" s="2"/>
    </row>
    <row r="158" spans="1:2" ht="12.75">
      <c r="A158" s="2"/>
      <c r="B158" s="2"/>
    </row>
    <row r="159" spans="1:2" ht="12.75">
      <c r="A159" s="2"/>
      <c r="B159" s="2"/>
    </row>
    <row r="160" spans="1:2" ht="12.75">
      <c r="A160" s="2"/>
      <c r="B160" s="2"/>
    </row>
    <row r="161" spans="1:2" ht="12.75">
      <c r="A161" s="2"/>
      <c r="B161" s="2"/>
    </row>
    <row r="162" spans="1:2" ht="12.75">
      <c r="A162" s="2"/>
      <c r="B162" s="2"/>
    </row>
    <row r="163" spans="1:2" ht="12.75">
      <c r="A163" s="2"/>
      <c r="B163" s="2"/>
    </row>
    <row r="164" spans="1:2" ht="12.75">
      <c r="A164" s="2"/>
      <c r="B164" s="2"/>
    </row>
    <row r="165" spans="1:2" ht="12.75">
      <c r="A165" s="2"/>
      <c r="B165" s="2"/>
    </row>
    <row r="166" spans="1:2" ht="12.75">
      <c r="A166" s="2"/>
      <c r="B166" s="2"/>
    </row>
    <row r="167" spans="1:2" ht="12.75">
      <c r="A167" s="2"/>
      <c r="B167" s="2"/>
    </row>
    <row r="168" spans="1:2" ht="12.75">
      <c r="A168" s="2"/>
      <c r="B168" s="2"/>
    </row>
    <row r="169" spans="1:2" ht="12.75">
      <c r="A169" s="2"/>
      <c r="B169" s="2"/>
    </row>
    <row r="170" spans="1:2" ht="12.75">
      <c r="A170" s="2"/>
      <c r="B170" s="2"/>
    </row>
    <row r="171" spans="1:2" ht="12.75">
      <c r="A171" s="2"/>
      <c r="B171" s="2"/>
    </row>
    <row r="172" spans="1:2" ht="12.75">
      <c r="A172" s="2"/>
      <c r="B172" s="2"/>
    </row>
    <row r="173" spans="1:2" ht="12.75">
      <c r="A173" s="2"/>
      <c r="B173" s="2"/>
    </row>
    <row r="174" spans="1:2" ht="12.75">
      <c r="A174" s="2"/>
      <c r="B174" s="2"/>
    </row>
    <row r="175" spans="1:2" ht="12.75">
      <c r="A175" s="2"/>
      <c r="B175" s="2"/>
    </row>
    <row r="176" spans="1:2" ht="12.75">
      <c r="A176" s="2"/>
      <c r="B176" s="2"/>
    </row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</sheetData>
  <mergeCells count="3"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2019-01-29T06:38:04Z</dcterms:created>
  <dcterms:modified xsi:type="dcterms:W3CDTF">2019-02-14T07:30:21Z</dcterms:modified>
  <cp:category/>
  <cp:version/>
  <cp:contentType/>
  <cp:contentStatus/>
</cp:coreProperties>
</file>