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<sst xmlns="http://schemas.openxmlformats.org/spreadsheetml/2006/main" count="158" uniqueCount="153">
  <si>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</si>
  <si>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</si>
  <si>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</si>
  <si>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</si>
  <si>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</si>
  <si>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</si>
  <si>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</si>
  <si>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</si>
  <si>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</si>
  <si>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 xml:space="preserve"> 1.5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</si>
  <si>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</si>
  <si>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</si>
  <si>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</si>
  <si>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</si>
  <si>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</si>
  <si>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</si>
  <si>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</si>
  <si>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</si>
  <si>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</si>
  <si>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</si>
  <si>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</si>
  <si>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</si>
  <si>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</si>
  <si>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</si>
  <si>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</si>
  <si>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</si>
  <si>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</si>
  <si>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</si>
  <si>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</si>
  <si>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</si>
  <si>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 xml:space="preserve"> 2.3</t>
  </si>
  <si>
    <t xml:space="preserve"> 2.5</t>
  </si>
  <si>
    <t>Подметание снега выше 2-х см</t>
  </si>
  <si>
    <t xml:space="preserve"> 2.6 </t>
  </si>
  <si>
    <t xml:space="preserve">Подметание снега до 2-х см </t>
  </si>
  <si>
    <t xml:space="preserve"> 2.4</t>
  </si>
  <si>
    <t>Очистка урн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</si>
  <si>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</si>
  <si>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</si>
  <si>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</si>
  <si>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</si>
  <si>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Механизированная уборка внутридворовых проездов, очистка территории от уплотненного снега толщиной 20см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</si>
  <si>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</si>
  <si>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</si>
  <si>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</si>
  <si>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</si>
  <si>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</si>
  <si>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</si>
  <si>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</si>
  <si>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</si>
  <si>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</si>
  <si>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</si>
  <si>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</si>
  <si>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</si>
  <si>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</si>
  <si>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</si>
  <si>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</si>
  <si>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</si>
  <si>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</si>
  <si>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</si>
  <si>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</si>
  <si>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</si>
  <si>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</si>
  <si>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</si>
  <si>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</si>
  <si>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</si>
  <si>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</si>
  <si>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</si>
  <si>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</si>
  <si>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</si>
  <si>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</si>
  <si>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</si>
  <si>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</si>
  <si>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</si>
  <si>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</si>
  <si>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</si>
  <si>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</si>
  <si>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</si>
  <si>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</si>
  <si>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</si>
  <si>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</si>
  <si>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</si>
  <si>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</si>
  <si>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</si>
  <si>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</si>
  <si>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</si>
  <si>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замена предохранителя в энергосберегающем светильнике СА18 (10 эт)</t>
  </si>
  <si>
    <t>замена предохранителя 5А в энергосберегающем светильнике СА 18</t>
  </si>
  <si>
    <t>смена предохранителя 1А в энергосберегающем светильнике СА 18А</t>
  </si>
  <si>
    <t>замена вставки плавкой 100А в ВРУ</t>
  </si>
  <si>
    <t>очистка корпуса ШРУС от пыли и грязи/нетканный материал</t>
  </si>
  <si>
    <t>9.2.</t>
  </si>
  <si>
    <t>Текущий ремонт систем водоснабжения и водоотведения (непредвиденные работы</t>
  </si>
  <si>
    <t>устранение свищей на стояках ХВС и ГВС (цокольный этаж,стояк,кв.7)</t>
  </si>
  <si>
    <t>устранение свища на стояке ХВС (кв.18)</t>
  </si>
  <si>
    <t>устранение засора канализационного коллектора Ду 100 мм</t>
  </si>
  <si>
    <t>замена тройника РР Ду 110*110*90 на стояке канализации Ду 100мм</t>
  </si>
  <si>
    <t xml:space="preserve">устранение засора канализационного коллектора Ду 100 мм </t>
  </si>
  <si>
    <t>замена сбросного вентиля Ду 15мм (кран шаровый)  в ИТП</t>
  </si>
  <si>
    <t>замена крана Маевского  Ду 15 мм на радиаторе (кв.51)</t>
  </si>
  <si>
    <t>устранение засора канлизационного коллектора Ду100 мм (правый спуск)</t>
  </si>
  <si>
    <t>устранение засора канлизационного стояка Ду50 мм (кв.44)</t>
  </si>
  <si>
    <t>устранение засора канализационного стояка Ду 50 мм (стояк кв.48)</t>
  </si>
  <si>
    <t>устранение засора канализационного стояка Ду 50 мм (стояк кв.29)</t>
  </si>
  <si>
    <t>замена вентиля чугунного на ГВС Ду 25 мм с отжигом (ИТП)</t>
  </si>
  <si>
    <t>герметизация примыканий силикономым герметиком (ИТП)</t>
  </si>
  <si>
    <t>замена вентиля чугунного на ГВС Ду 15 мм с отжигом (ИТП)</t>
  </si>
  <si>
    <t xml:space="preserve"> 9.3</t>
  </si>
  <si>
    <t>Текущий ремонт систем конструкт.элементов) (непредвиденные работы</t>
  </si>
  <si>
    <t>разборка штробы из гипсокартона стояков ГВС и ХВС (у стоматологии)</t>
  </si>
  <si>
    <t>восстановление штробы стояков ГВС и ХВС (стояков):</t>
  </si>
  <si>
    <t>а</t>
  </si>
  <si>
    <t>устройство бруска 50*60*6500</t>
  </si>
  <si>
    <t>б</t>
  </si>
  <si>
    <t>смена ДВП</t>
  </si>
  <si>
    <t>в</t>
  </si>
  <si>
    <t>смена навеса форточного</t>
  </si>
  <si>
    <t>г</t>
  </si>
  <si>
    <t>смена шпингалета</t>
  </si>
  <si>
    <t>д</t>
  </si>
  <si>
    <t>установка оконных уголков</t>
  </si>
  <si>
    <t>установка информационной доски б/у (контейнерная площадка)</t>
  </si>
  <si>
    <t>переустановка информационной доски</t>
  </si>
  <si>
    <t>покраска отдельных мест кирпичного фасада</t>
  </si>
  <si>
    <t>установка навесного замка (контейнерная)</t>
  </si>
  <si>
    <t>замена поликарбоната козырька (1эт)</t>
  </si>
  <si>
    <t>ремонт кв-ры 53 после затопления</t>
  </si>
  <si>
    <t>установка врезного замка (1 эт, эл.щитовая)</t>
  </si>
  <si>
    <t>смена остекления двери холла (3эт)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</si>
  <si>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</si>
  <si>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</si>
  <si>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</si>
  <si>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</si>
  <si>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  :</t>
  </si>
  <si>
    <r>
      <t xml:space="preserve">Уборка мусора с газона </t>
    </r>
    <r>
      <rPr>
        <sz val="10"/>
        <color indexed="17"/>
        <rFont val="Arial Cyr"/>
        <family val="0"/>
      </rPr>
      <t>в летний период</t>
    </r>
    <r>
      <rPr>
        <sz val="10"/>
        <rFont val="Arial Cyr"/>
        <family val="0"/>
      </rPr>
      <t xml:space="preserve"> (листья и сучья)</t>
    </r>
  </si>
  <si>
    <r>
      <t xml:space="preserve">Уборка мусора с газона </t>
    </r>
    <r>
      <rPr>
        <sz val="10"/>
        <color indexed="17"/>
        <rFont val="Arial Cyr"/>
        <family val="0"/>
      </rPr>
      <t>в летний период</t>
    </r>
    <r>
      <rPr>
        <sz val="10"/>
        <rFont val="Arial Cyr"/>
        <family val="0"/>
      </rPr>
      <t xml:space="preserve"> (случайный мусор))</t>
    </r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</si>
  <si>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</si>
  <si>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</si>
  <si>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</si>
  <si>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ул.Ленина 1</t>
  </si>
  <si>
    <t xml:space="preserve">Сбор,  вывоз и захоронение твердых бытовых отходов    </t>
  </si>
  <si>
    <t xml:space="preserve">Итого начислено населению </t>
  </si>
  <si>
    <t xml:space="preserve">Итого начислено юр.лицам </t>
  </si>
  <si>
    <t>Итого оплачено населением</t>
  </si>
  <si>
    <t>ТСЖ "Наш Дом"(101,2м2*16,79*12)</t>
  </si>
  <si>
    <t>ООО КОИС(282,9м2*16,79руб.*12мес.)</t>
  </si>
  <si>
    <t>Прочие юр.лица через КОИС (2132,2м2*16,79*12мес.)</t>
  </si>
  <si>
    <t>Итого оплачено юридическими лицами</t>
  </si>
  <si>
    <t>ТСЖ "Наш Дом"</t>
  </si>
  <si>
    <t>ООО КОИС</t>
  </si>
  <si>
    <t>Результат по начислению за 2018 год "+" -экономия "-" - перерасход</t>
  </si>
  <si>
    <t>Результат по оплате за 2018 год "+"-экономия,"-" перерасход</t>
  </si>
  <si>
    <t>Результат по оплате накоплением "+"-экономия,"-" перерасход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</si>
</sst>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7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2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" fontId="0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0" fillId="0" borderId="3" xfId="0" applyNumberFormat="1" applyFont="1" applyFill="1" applyBorder="1" applyAlignment="1">
      <alignment horizontal="center" vertical="center" wrapText="1"/>
    </xf>
    <xf numFmtId="16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2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2" fontId="0" fillId="0" borderId="1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6" fillId="0" borderId="1" xfId="0" applyNumberFormat="1" applyFont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/>
    </xf>
    <xf numFmtId="2" fontId="6" fillId="0" borderId="13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6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workbookViewId="0" topLeftCell="A91">
      <selection activeCell="G110" sqref="G110"/>
    </sheetView>
  </sheetViews>
  <sheetFormatPr defaultColWidth="9.00390625" defaultRowHeight="12.75"/>
  <cols>
    <col min="1" max="1" width="5.375" style="43" customWidth="1"/>
    <col min="2" max="2" width="69.50390625" style="44" customWidth="1"/>
    <col min="3" max="3" width="19.375" style="2" customWidth="1"/>
    <col min="4" max="4" width="10.125" style="2" bestFit="1" customWidth="1"/>
    <col min="5" max="5" width="9.50390625" style="2" bestFit="1" customWidth="1"/>
    <col min="6" max="16384" width="9.125" style="2" customWidth="1"/>
  </cols>
  <sheetData>
    <row r="1" spans="1:3" s="49" customFormat="1" ht="12.75">
      <c r="A1" s="76" t="s">
        <v>136</v>
      </c>
      <c r="B1" s="76"/>
      <c r="C1" s="48"/>
    </row>
    <row r="2" spans="1:3" s="49" customFormat="1" ht="12.75" customHeight="1">
      <c r="A2" s="76" t="s">
        <v>137</v>
      </c>
      <c r="B2" s="76"/>
      <c r="C2" s="48"/>
    </row>
    <row r="3" spans="1:3" s="49" customFormat="1" ht="12.75">
      <c r="A3" s="76" t="s">
        <v>139</v>
      </c>
      <c r="B3" s="76"/>
      <c r="C3" s="48"/>
    </row>
    <row r="4" spans="1:3" s="49" customFormat="1" ht="12.75">
      <c r="A4" s="47"/>
      <c r="B4" s="47"/>
      <c r="C4" s="48"/>
    </row>
    <row r="5" spans="1:3" s="53" customFormat="1" ht="13.5" customHeight="1">
      <c r="A5" s="50"/>
      <c r="B5" s="51" t="s">
        <v>138</v>
      </c>
      <c r="C5" s="52">
        <v>-38075.28</v>
      </c>
    </row>
    <row r="6" spans="1:3" s="3" customFormat="1" ht="12.75">
      <c r="A6" s="75"/>
      <c r="B6" s="75"/>
      <c r="C6" s="4"/>
    </row>
    <row r="7" spans="1:3" s="8" customFormat="1" ht="12.75">
      <c r="A7" s="5"/>
      <c r="B7" s="6" t="s">
        <v>0</v>
      </c>
      <c r="C7" s="7"/>
    </row>
    <row r="8" spans="1:3" s="8" customFormat="1" ht="12.75">
      <c r="A8" s="9" t="s">
        <v>1</v>
      </c>
      <c r="B8" s="10" t="s">
        <v>2</v>
      </c>
      <c r="C8" s="11">
        <v>18952.164</v>
      </c>
    </row>
    <row r="9" spans="1:3" s="8" customFormat="1" ht="12.75">
      <c r="A9" s="12"/>
      <c r="B9" s="13" t="s">
        <v>3</v>
      </c>
      <c r="C9" s="11">
        <v>31195.296000000002</v>
      </c>
    </row>
    <row r="10" spans="1:3" s="8" customFormat="1" ht="12.75">
      <c r="A10" s="12" t="s">
        <v>4</v>
      </c>
      <c r="B10" s="13" t="s">
        <v>5</v>
      </c>
      <c r="C10" s="11">
        <v>12055.824</v>
      </c>
    </row>
    <row r="11" spans="1:3" s="8" customFormat="1" ht="12.75">
      <c r="A11" s="12"/>
      <c r="B11" s="13" t="s">
        <v>6</v>
      </c>
      <c r="C11" s="11">
        <v>37461.6</v>
      </c>
    </row>
    <row r="12" spans="1:3" s="8" customFormat="1" ht="39">
      <c r="A12" s="12" t="s">
        <v>7</v>
      </c>
      <c r="B12" s="13" t="s">
        <v>8</v>
      </c>
      <c r="C12" s="11">
        <v>11289.768</v>
      </c>
    </row>
    <row r="13" spans="1:3" s="8" customFormat="1" ht="12.75">
      <c r="A13" s="12" t="s">
        <v>9</v>
      </c>
      <c r="B13" s="13" t="s">
        <v>140</v>
      </c>
      <c r="C13" s="11">
        <v>114235.75799999997</v>
      </c>
    </row>
    <row r="14" spans="1:3" s="8" customFormat="1" ht="12.75" customHeight="1">
      <c r="A14" s="14" t="s">
        <v>10</v>
      </c>
      <c r="B14" s="13" t="s">
        <v>11</v>
      </c>
      <c r="C14" s="11">
        <v>73200</v>
      </c>
    </row>
    <row r="15" spans="1:3" s="8" customFormat="1" ht="12.75" customHeight="1">
      <c r="A15" s="14"/>
      <c r="B15" s="13" t="s">
        <v>12</v>
      </c>
      <c r="C15" s="11">
        <v>5062</v>
      </c>
    </row>
    <row r="16" spans="1:3" s="3" customFormat="1" ht="14.25" customHeight="1">
      <c r="A16" s="12"/>
      <c r="B16" s="15" t="s">
        <v>13</v>
      </c>
      <c r="C16" s="1">
        <v>303452.41</v>
      </c>
    </row>
    <row r="17" spans="1:3" s="8" customFormat="1" ht="12.75">
      <c r="A17" s="17"/>
      <c r="B17" s="18" t="s">
        <v>14</v>
      </c>
      <c r="C17" s="11"/>
    </row>
    <row r="18" spans="1:3" s="8" customFormat="1" ht="12.75">
      <c r="A18" s="12" t="s">
        <v>15</v>
      </c>
      <c r="B18" s="13" t="s">
        <v>16</v>
      </c>
      <c r="C18" s="11">
        <v>3857.76</v>
      </c>
    </row>
    <row r="19" spans="1:3" s="8" customFormat="1" ht="12.75">
      <c r="A19" s="12" t="s">
        <v>17</v>
      </c>
      <c r="B19" s="13" t="s">
        <v>18</v>
      </c>
      <c r="C19" s="11">
        <v>3191.0249999999996</v>
      </c>
    </row>
    <row r="20" spans="1:3" s="8" customFormat="1" ht="12.75">
      <c r="A20" s="12" t="s">
        <v>19</v>
      </c>
      <c r="B20" s="13" t="s">
        <v>20</v>
      </c>
      <c r="C20" s="11">
        <v>28464.064200000004</v>
      </c>
    </row>
    <row r="21" spans="1:3" s="8" customFormat="1" ht="12.75">
      <c r="A21" s="12" t="s">
        <v>21</v>
      </c>
      <c r="B21" s="13" t="s">
        <v>22</v>
      </c>
      <c r="C21" s="11">
        <v>66.96</v>
      </c>
    </row>
    <row r="22" spans="1:3" s="8" customFormat="1" ht="12.75">
      <c r="A22" s="12" t="s">
        <v>23</v>
      </c>
      <c r="B22" s="13" t="s">
        <v>24</v>
      </c>
      <c r="C22" s="11">
        <v>654.08</v>
      </c>
    </row>
    <row r="23" spans="1:3" s="8" customFormat="1" ht="12.75">
      <c r="A23" s="12" t="s">
        <v>25</v>
      </c>
      <c r="B23" s="13" t="s">
        <v>26</v>
      </c>
      <c r="C23" s="11">
        <v>392.75</v>
      </c>
    </row>
    <row r="24" spans="1:3" s="3" customFormat="1" ht="12.75">
      <c r="A24" s="12"/>
      <c r="B24" s="15" t="s">
        <v>27</v>
      </c>
      <c r="C24" s="1">
        <f>SUM(C18:C23)</f>
        <v>36626.639200000005</v>
      </c>
    </row>
    <row r="25" spans="1:3" s="8" customFormat="1" ht="26.25">
      <c r="A25" s="19"/>
      <c r="B25" s="20" t="s">
        <v>28</v>
      </c>
      <c r="C25" s="11"/>
    </row>
    <row r="26" spans="1:3" s="8" customFormat="1" ht="12.75">
      <c r="A26" s="12" t="s">
        <v>15</v>
      </c>
      <c r="B26" s="13" t="s">
        <v>29</v>
      </c>
      <c r="C26" s="11">
        <v>9427.374000000002</v>
      </c>
    </row>
    <row r="27" spans="1:3" s="8" customFormat="1" ht="12.75">
      <c r="A27" s="21" t="s">
        <v>17</v>
      </c>
      <c r="B27" s="13" t="s">
        <v>134</v>
      </c>
      <c r="C27" s="11">
        <v>413</v>
      </c>
    </row>
    <row r="28" spans="1:3" s="8" customFormat="1" ht="12.75">
      <c r="A28" s="21" t="s">
        <v>30</v>
      </c>
      <c r="B28" s="13" t="s">
        <v>135</v>
      </c>
      <c r="C28" s="11">
        <v>1231.92</v>
      </c>
    </row>
    <row r="29" spans="1:3" s="8" customFormat="1" ht="12.75">
      <c r="A29" s="21" t="s">
        <v>31</v>
      </c>
      <c r="B29" s="13" t="s">
        <v>32</v>
      </c>
      <c r="C29" s="11">
        <v>9456.426000000001</v>
      </c>
    </row>
    <row r="30" spans="1:3" s="8" customFormat="1" ht="12.75" customHeight="1">
      <c r="A30" s="21" t="s">
        <v>33</v>
      </c>
      <c r="B30" s="13" t="s">
        <v>34</v>
      </c>
      <c r="C30" s="11">
        <v>27715.608</v>
      </c>
    </row>
    <row r="31" spans="1:3" s="24" customFormat="1" ht="15.75" customHeight="1">
      <c r="A31" s="22" t="s">
        <v>35</v>
      </c>
      <c r="B31" s="23" t="s">
        <v>36</v>
      </c>
      <c r="C31" s="11">
        <v>924.36</v>
      </c>
    </row>
    <row r="32" spans="1:3" s="8" customFormat="1" ht="26.25">
      <c r="A32" s="9" t="s">
        <v>37</v>
      </c>
      <c r="B32" s="13" t="s">
        <v>38</v>
      </c>
      <c r="C32" s="11">
        <v>3840.3</v>
      </c>
    </row>
    <row r="33" spans="1:3" s="8" customFormat="1" ht="26.25">
      <c r="A33" s="9" t="s">
        <v>39</v>
      </c>
      <c r="B33" s="13" t="s">
        <v>40</v>
      </c>
      <c r="C33" s="11">
        <v>689.76</v>
      </c>
    </row>
    <row r="34" spans="1:3" s="8" customFormat="1" ht="26.25">
      <c r="A34" s="25" t="s">
        <v>31</v>
      </c>
      <c r="B34" s="13" t="s">
        <v>41</v>
      </c>
      <c r="C34" s="11">
        <v>3000</v>
      </c>
    </row>
    <row r="35" spans="1:3" s="8" customFormat="1" ht="12.75">
      <c r="A35" s="9" t="s">
        <v>42</v>
      </c>
      <c r="B35" s="13" t="s">
        <v>43</v>
      </c>
      <c r="C35" s="11">
        <v>228.92</v>
      </c>
    </row>
    <row r="36" spans="1:3" s="3" customFormat="1" ht="12.75">
      <c r="A36" s="12"/>
      <c r="B36" s="15" t="s">
        <v>44</v>
      </c>
      <c r="C36" s="1">
        <v>56927.66800000001</v>
      </c>
    </row>
    <row r="37" spans="1:3" s="8" customFormat="1" ht="12.75">
      <c r="A37" s="19"/>
      <c r="B37" s="20" t="s">
        <v>45</v>
      </c>
      <c r="C37" s="11"/>
    </row>
    <row r="38" spans="1:3" s="8" customFormat="1" ht="26.25">
      <c r="A38" s="12" t="s">
        <v>46</v>
      </c>
      <c r="B38" s="13" t="s">
        <v>47</v>
      </c>
      <c r="C38" s="11">
        <v>113517.42</v>
      </c>
    </row>
    <row r="39" spans="1:3" s="8" customFormat="1" ht="12.75">
      <c r="A39" s="9" t="s">
        <v>48</v>
      </c>
      <c r="B39" s="13" t="s">
        <v>49</v>
      </c>
      <c r="C39" s="11">
        <v>3587.49</v>
      </c>
    </row>
    <row r="40" spans="1:3" s="3" customFormat="1" ht="12.75">
      <c r="A40" s="12"/>
      <c r="B40" s="15" t="s">
        <v>44</v>
      </c>
      <c r="C40" s="1">
        <v>117104.91</v>
      </c>
    </row>
    <row r="41" spans="1:3" s="8" customFormat="1" ht="12.75">
      <c r="A41" s="19"/>
      <c r="B41" s="20" t="s">
        <v>50</v>
      </c>
      <c r="C41" s="11"/>
    </row>
    <row r="42" spans="1:3" s="8" customFormat="1" ht="26.25">
      <c r="A42" s="12" t="s">
        <v>51</v>
      </c>
      <c r="B42" s="13" t="s">
        <v>52</v>
      </c>
      <c r="C42" s="11">
        <v>12055.726</v>
      </c>
    </row>
    <row r="43" spans="1:3" s="8" customFormat="1" ht="26.25">
      <c r="A43" s="9" t="s">
        <v>53</v>
      </c>
      <c r="B43" s="13" t="s">
        <v>54</v>
      </c>
      <c r="C43" s="11">
        <v>23231.471999999998</v>
      </c>
    </row>
    <row r="44" spans="1:3" s="8" customFormat="1" ht="26.25">
      <c r="A44" s="9" t="s">
        <v>55</v>
      </c>
      <c r="B44" s="13" t="s">
        <v>56</v>
      </c>
      <c r="C44" s="11">
        <v>17423.604</v>
      </c>
    </row>
    <row r="45" spans="1:3" s="8" customFormat="1" ht="12.75">
      <c r="A45" s="9" t="s">
        <v>57</v>
      </c>
      <c r="B45" s="13" t="s">
        <v>58</v>
      </c>
      <c r="C45" s="11">
        <v>455.5</v>
      </c>
    </row>
    <row r="46" spans="1:3" s="8" customFormat="1" ht="26.25">
      <c r="A46" s="9" t="s">
        <v>59</v>
      </c>
      <c r="B46" s="13" t="s">
        <v>60</v>
      </c>
      <c r="C46" s="11">
        <v>16807.618</v>
      </c>
    </row>
    <row r="47" spans="1:3" s="3" customFormat="1" ht="12.75">
      <c r="A47" s="12"/>
      <c r="B47" s="15" t="s">
        <v>61</v>
      </c>
      <c r="C47" s="1">
        <v>69973.92</v>
      </c>
    </row>
    <row r="48" spans="1:3" s="3" customFormat="1" ht="26.25">
      <c r="A48" s="26" t="s">
        <v>62</v>
      </c>
      <c r="B48" s="15" t="s">
        <v>63</v>
      </c>
      <c r="C48" s="45">
        <v>46990.93199999999</v>
      </c>
    </row>
    <row r="49" spans="1:3" s="3" customFormat="1" ht="12.75">
      <c r="A49" s="26" t="s">
        <v>64</v>
      </c>
      <c r="B49" s="15" t="s">
        <v>65</v>
      </c>
      <c r="C49" s="45">
        <v>12143.724000000002</v>
      </c>
    </row>
    <row r="50" spans="1:3" s="3" customFormat="1" ht="12.75">
      <c r="A50" s="26"/>
      <c r="B50" s="15" t="s">
        <v>66</v>
      </c>
      <c r="C50" s="1">
        <v>59134.655999999995</v>
      </c>
    </row>
    <row r="51" spans="1:3" s="3" customFormat="1" ht="12.75">
      <c r="A51" s="26" t="s">
        <v>67</v>
      </c>
      <c r="B51" s="15" t="s">
        <v>68</v>
      </c>
      <c r="C51" s="1">
        <v>1397.396</v>
      </c>
    </row>
    <row r="52" spans="1:3" s="3" customFormat="1" ht="12.75">
      <c r="A52" s="26" t="s">
        <v>69</v>
      </c>
      <c r="B52" s="15" t="s">
        <v>70</v>
      </c>
      <c r="C52" s="1">
        <v>1345.013</v>
      </c>
    </row>
    <row r="53" spans="1:3" s="8" customFormat="1" ht="11.25" customHeight="1">
      <c r="A53" s="27"/>
      <c r="B53" s="20" t="s">
        <v>71</v>
      </c>
      <c r="C53" s="11"/>
    </row>
    <row r="54" spans="1:3" s="8" customFormat="1" ht="12.75">
      <c r="A54" s="12" t="s">
        <v>72</v>
      </c>
      <c r="B54" s="13" t="s">
        <v>73</v>
      </c>
      <c r="C54" s="11">
        <v>2889.72</v>
      </c>
    </row>
    <row r="55" spans="1:3" s="8" customFormat="1" ht="12.75">
      <c r="A55" s="12" t="s">
        <v>74</v>
      </c>
      <c r="B55" s="13" t="s">
        <v>75</v>
      </c>
      <c r="C55" s="11">
        <v>2889.72</v>
      </c>
    </row>
    <row r="56" spans="1:3" s="8" customFormat="1" ht="26.25">
      <c r="A56" s="12" t="s">
        <v>76</v>
      </c>
      <c r="B56" s="13" t="s">
        <v>77</v>
      </c>
      <c r="C56" s="11">
        <v>2675.64</v>
      </c>
    </row>
    <row r="57" spans="1:3" s="8" customFormat="1" ht="26.25">
      <c r="A57" s="12" t="s">
        <v>78</v>
      </c>
      <c r="B57" s="13" t="s">
        <v>79</v>
      </c>
      <c r="C57" s="11">
        <v>2675.64</v>
      </c>
    </row>
    <row r="58" spans="1:3" s="8" customFormat="1" ht="26.25">
      <c r="A58" s="12" t="s">
        <v>80</v>
      </c>
      <c r="B58" s="13" t="s">
        <v>81</v>
      </c>
      <c r="C58" s="11">
        <v>5351.28</v>
      </c>
    </row>
    <row r="59" spans="1:3" s="3" customFormat="1" ht="12.75">
      <c r="A59" s="12"/>
      <c r="B59" s="15" t="s">
        <v>82</v>
      </c>
      <c r="C59" s="1">
        <v>16482</v>
      </c>
    </row>
    <row r="60" spans="1:3" s="8" customFormat="1" ht="12.75">
      <c r="A60" s="19"/>
      <c r="B60" s="20" t="s">
        <v>83</v>
      </c>
      <c r="C60" s="11"/>
    </row>
    <row r="61" spans="1:3" s="3" customFormat="1" ht="12.75">
      <c r="A61" s="12" t="s">
        <v>84</v>
      </c>
      <c r="B61" s="15" t="s">
        <v>85</v>
      </c>
      <c r="C61" s="16"/>
    </row>
    <row r="62" spans="1:3" s="3" customFormat="1" ht="12.75">
      <c r="A62" s="5"/>
      <c r="B62" s="28" t="s">
        <v>86</v>
      </c>
      <c r="C62" s="16">
        <v>103.84</v>
      </c>
    </row>
    <row r="63" spans="1:3" s="3" customFormat="1" ht="12.75">
      <c r="A63" s="5"/>
      <c r="B63" s="28" t="s">
        <v>87</v>
      </c>
      <c r="C63" s="16">
        <v>1778.06</v>
      </c>
    </row>
    <row r="64" spans="1:3" s="3" customFormat="1" ht="12.75">
      <c r="A64" s="5"/>
      <c r="B64" s="28" t="s">
        <v>88</v>
      </c>
      <c r="C64" s="16">
        <v>78.33</v>
      </c>
    </row>
    <row r="65" spans="1:3" s="3" customFormat="1" ht="12.75">
      <c r="A65" s="5"/>
      <c r="B65" s="29" t="s">
        <v>89</v>
      </c>
      <c r="C65" s="16">
        <v>220.14</v>
      </c>
    </row>
    <row r="66" spans="1:3" s="3" customFormat="1" ht="12.75">
      <c r="A66" s="5"/>
      <c r="B66" s="28" t="s">
        <v>90</v>
      </c>
      <c r="C66" s="16">
        <v>56.18</v>
      </c>
    </row>
    <row r="67" spans="1:3" s="3" customFormat="1" ht="26.25">
      <c r="A67" s="5" t="s">
        <v>91</v>
      </c>
      <c r="B67" s="15" t="s">
        <v>92</v>
      </c>
      <c r="C67" s="16"/>
    </row>
    <row r="68" spans="1:3" s="3" customFormat="1" ht="26.25" customHeight="1">
      <c r="A68" s="5"/>
      <c r="B68" s="28" t="s">
        <v>93</v>
      </c>
      <c r="C68" s="16">
        <v>1128</v>
      </c>
    </row>
    <row r="69" spans="1:3" s="3" customFormat="1" ht="12.75">
      <c r="A69" s="5"/>
      <c r="B69" s="29" t="s">
        <v>94</v>
      </c>
      <c r="C69" s="16">
        <v>282</v>
      </c>
    </row>
    <row r="70" spans="1:3" s="3" customFormat="1" ht="12.75">
      <c r="A70" s="29"/>
      <c r="B70" s="28" t="s">
        <v>95</v>
      </c>
      <c r="C70" s="16">
        <v>0</v>
      </c>
    </row>
    <row r="71" spans="1:3" s="3" customFormat="1" ht="12.75">
      <c r="A71" s="29"/>
      <c r="B71" s="28" t="s">
        <v>96</v>
      </c>
      <c r="C71" s="16">
        <v>221.88</v>
      </c>
    </row>
    <row r="72" spans="1:3" s="3" customFormat="1" ht="12.75">
      <c r="A72" s="30"/>
      <c r="B72" s="28" t="s">
        <v>97</v>
      </c>
      <c r="C72" s="16">
        <v>0</v>
      </c>
    </row>
    <row r="73" spans="1:3" s="3" customFormat="1" ht="12.75">
      <c r="A73" s="31"/>
      <c r="B73" s="28" t="s">
        <v>98</v>
      </c>
      <c r="C73" s="16">
        <v>623.87</v>
      </c>
    </row>
    <row r="74" spans="1:3" s="3" customFormat="1" ht="12" customHeight="1">
      <c r="A74" s="5"/>
      <c r="B74" s="29" t="s">
        <v>99</v>
      </c>
      <c r="C74" s="16">
        <v>523.4</v>
      </c>
    </row>
    <row r="75" spans="1:3" s="3" customFormat="1" ht="12.75">
      <c r="A75" s="5"/>
      <c r="B75" s="32" t="s">
        <v>100</v>
      </c>
      <c r="C75" s="16">
        <v>0</v>
      </c>
    </row>
    <row r="76" spans="1:3" s="3" customFormat="1" ht="12.75">
      <c r="A76" s="5"/>
      <c r="B76" s="32" t="s">
        <v>101</v>
      </c>
      <c r="C76" s="16">
        <v>0</v>
      </c>
    </row>
    <row r="77" spans="1:3" s="3" customFormat="1" ht="12.75">
      <c r="A77" s="5"/>
      <c r="B77" s="33" t="s">
        <v>102</v>
      </c>
      <c r="C77" s="16">
        <v>664.38</v>
      </c>
    </row>
    <row r="78" spans="1:3" s="3" customFormat="1" ht="12.75">
      <c r="A78" s="5"/>
      <c r="B78" s="33" t="s">
        <v>103</v>
      </c>
      <c r="C78" s="16">
        <v>664.38</v>
      </c>
    </row>
    <row r="79" spans="1:3" s="3" customFormat="1" ht="12.75">
      <c r="A79" s="5"/>
      <c r="B79" s="33" t="s">
        <v>104</v>
      </c>
      <c r="C79" s="16">
        <v>878.37</v>
      </c>
    </row>
    <row r="80" spans="1:3" s="36" customFormat="1" ht="21.75" customHeight="1">
      <c r="A80" s="5"/>
      <c r="B80" s="34" t="s">
        <v>105</v>
      </c>
      <c r="C80" s="35">
        <v>20.226</v>
      </c>
    </row>
    <row r="81" spans="1:3" s="36" customFormat="1" ht="21.75" customHeight="1">
      <c r="A81" s="37"/>
      <c r="B81" s="38" t="s">
        <v>106</v>
      </c>
      <c r="C81" s="35">
        <v>918.01</v>
      </c>
    </row>
    <row r="82" spans="1:3" s="36" customFormat="1" ht="24" customHeight="1">
      <c r="A82" s="37"/>
      <c r="B82" s="34" t="s">
        <v>105</v>
      </c>
      <c r="C82" s="35">
        <v>20.226</v>
      </c>
    </row>
    <row r="83" spans="1:3" s="3" customFormat="1" ht="26.25">
      <c r="A83" s="37" t="s">
        <v>107</v>
      </c>
      <c r="B83" s="15" t="s">
        <v>108</v>
      </c>
      <c r="C83" s="16"/>
    </row>
    <row r="84" spans="1:3" s="3" customFormat="1" ht="12.75">
      <c r="A84" s="39"/>
      <c r="B84" s="40" t="s">
        <v>109</v>
      </c>
      <c r="C84" s="16">
        <v>422.35360000000003</v>
      </c>
    </row>
    <row r="85" spans="1:3" s="3" customFormat="1" ht="12.75">
      <c r="A85" s="39"/>
      <c r="B85" s="41" t="s">
        <v>110</v>
      </c>
      <c r="C85" s="16"/>
    </row>
    <row r="86" spans="1:3" s="3" customFormat="1" ht="12.75">
      <c r="A86" s="39" t="s">
        <v>111</v>
      </c>
      <c r="B86" s="31" t="s">
        <v>112</v>
      </c>
      <c r="C86" s="16">
        <v>999.375</v>
      </c>
    </row>
    <row r="87" spans="1:3" s="3" customFormat="1" ht="12.75">
      <c r="A87" s="39" t="s">
        <v>113</v>
      </c>
      <c r="B87" s="31" t="s">
        <v>114</v>
      </c>
      <c r="C87" s="16">
        <v>818.6344</v>
      </c>
    </row>
    <row r="88" spans="1:3" s="3" customFormat="1" ht="12.75">
      <c r="A88" s="39" t="s">
        <v>115</v>
      </c>
      <c r="B88" s="31" t="s">
        <v>116</v>
      </c>
      <c r="C88" s="16">
        <v>95.89</v>
      </c>
    </row>
    <row r="89" spans="1:3" s="3" customFormat="1" ht="12.75">
      <c r="A89" s="39" t="s">
        <v>117</v>
      </c>
      <c r="B89" s="31" t="s">
        <v>118</v>
      </c>
      <c r="C89" s="16">
        <v>109.38</v>
      </c>
    </row>
    <row r="90" spans="1:3" s="3" customFormat="1" ht="12.75">
      <c r="A90" s="39" t="s">
        <v>119</v>
      </c>
      <c r="B90" s="31" t="s">
        <v>120</v>
      </c>
      <c r="C90" s="16">
        <v>277.84</v>
      </c>
    </row>
    <row r="91" spans="1:3" s="3" customFormat="1" ht="12.75">
      <c r="A91" s="5"/>
      <c r="B91" s="28" t="s">
        <v>121</v>
      </c>
      <c r="C91" s="16">
        <v>185.87</v>
      </c>
    </row>
    <row r="92" spans="1:3" s="3" customFormat="1" ht="12.75">
      <c r="A92" s="5"/>
      <c r="B92" s="29" t="s">
        <v>122</v>
      </c>
      <c r="C92" s="16">
        <v>359.06</v>
      </c>
    </row>
    <row r="93" spans="1:3" s="3" customFormat="1" ht="12.75">
      <c r="A93" s="5"/>
      <c r="B93" s="4" t="s">
        <v>123</v>
      </c>
      <c r="C93" s="16">
        <v>4935.19</v>
      </c>
    </row>
    <row r="94" spans="1:3" s="3" customFormat="1" ht="12.75">
      <c r="A94" s="5"/>
      <c r="B94" s="4" t="s">
        <v>124</v>
      </c>
      <c r="C94" s="16">
        <v>358.19</v>
      </c>
    </row>
    <row r="95" spans="1:3" s="3" customFormat="1" ht="12.75">
      <c r="A95" s="5"/>
      <c r="B95" s="4" t="s">
        <v>125</v>
      </c>
      <c r="C95" s="16">
        <v>6124</v>
      </c>
    </row>
    <row r="96" spans="1:3" s="3" customFormat="1" ht="12.75">
      <c r="A96" s="5"/>
      <c r="B96" s="4" t="s">
        <v>126</v>
      </c>
      <c r="C96" s="16">
        <v>2392.34</v>
      </c>
    </row>
    <row r="97" spans="1:3" s="3" customFormat="1" ht="12.75">
      <c r="A97" s="5"/>
      <c r="B97" s="4" t="s">
        <v>127</v>
      </c>
      <c r="C97" s="16">
        <v>858.19</v>
      </c>
    </row>
    <row r="98" spans="1:3" s="3" customFormat="1" ht="12.75">
      <c r="A98" s="5"/>
      <c r="B98" s="4" t="s">
        <v>128</v>
      </c>
      <c r="C98" s="16">
        <v>197.29950000000002</v>
      </c>
    </row>
    <row r="99" spans="1:3" s="3" customFormat="1" ht="12.75">
      <c r="A99" s="26"/>
      <c r="B99" s="15" t="s">
        <v>129</v>
      </c>
      <c r="C99" s="1">
        <v>26314.9045</v>
      </c>
    </row>
    <row r="100" spans="1:3" s="3" customFormat="1" ht="13.5" thickBot="1">
      <c r="A100" s="60" t="s">
        <v>130</v>
      </c>
      <c r="B100" s="61" t="s">
        <v>131</v>
      </c>
      <c r="C100" s="62">
        <v>220698.98399999997</v>
      </c>
    </row>
    <row r="101" spans="1:5" s="3" customFormat="1" ht="13.5" thickBot="1">
      <c r="A101" s="63" t="s">
        <v>132</v>
      </c>
      <c r="B101" s="64" t="s">
        <v>133</v>
      </c>
      <c r="C101" s="65">
        <f>C16+C24+C36+C40+C47+C50+C51+C52+C99+C100</f>
        <v>892976.5006999999</v>
      </c>
      <c r="E101" s="46"/>
    </row>
    <row r="102" spans="1:3" ht="12.75">
      <c r="A102" s="67"/>
      <c r="B102" s="68" t="s">
        <v>141</v>
      </c>
      <c r="C102" s="69">
        <v>847021.92</v>
      </c>
    </row>
    <row r="103" spans="1:3" ht="12.75">
      <c r="A103" s="54"/>
      <c r="B103" s="70" t="s">
        <v>143</v>
      </c>
      <c r="C103" s="59">
        <v>850491.48</v>
      </c>
    </row>
    <row r="104" spans="1:3" ht="12.75">
      <c r="A104" s="54"/>
      <c r="B104" s="55" t="s">
        <v>142</v>
      </c>
      <c r="C104" s="59">
        <v>506984.17</v>
      </c>
    </row>
    <row r="105" spans="1:3" ht="12.75">
      <c r="A105" s="54"/>
      <c r="B105" s="66" t="s">
        <v>144</v>
      </c>
      <c r="C105" s="59">
        <v>20389.8</v>
      </c>
    </row>
    <row r="106" spans="1:3" ht="12.75">
      <c r="A106" s="54"/>
      <c r="B106" s="66" t="s">
        <v>145</v>
      </c>
      <c r="C106" s="59">
        <v>56998.69</v>
      </c>
    </row>
    <row r="107" spans="1:3" ht="12.75">
      <c r="A107" s="54"/>
      <c r="B107" s="77" t="s">
        <v>146</v>
      </c>
      <c r="C107" s="59">
        <v>429595.68</v>
      </c>
    </row>
    <row r="108" spans="1:3" ht="12.75">
      <c r="A108" s="54"/>
      <c r="B108" s="78" t="s">
        <v>147</v>
      </c>
      <c r="C108" s="59">
        <v>218215.27</v>
      </c>
    </row>
    <row r="109" spans="1:3" ht="12.75">
      <c r="A109" s="54"/>
      <c r="B109" s="77" t="s">
        <v>148</v>
      </c>
      <c r="C109" s="59">
        <v>0</v>
      </c>
    </row>
    <row r="110" spans="1:3" ht="12.75">
      <c r="A110" s="54"/>
      <c r="B110" s="77" t="s">
        <v>149</v>
      </c>
      <c r="C110" s="59">
        <v>218215.27</v>
      </c>
    </row>
    <row r="111" spans="1:5" s="56" customFormat="1" ht="12.75">
      <c r="A111" s="71"/>
      <c r="B111" s="78" t="s">
        <v>150</v>
      </c>
      <c r="C111" s="72">
        <f>C102+C104-C101</f>
        <v>461029.5893000002</v>
      </c>
      <c r="D111" s="57"/>
      <c r="E111" s="58"/>
    </row>
    <row r="112" spans="1:4" ht="12.75">
      <c r="A112" s="66"/>
      <c r="B112" s="78" t="s">
        <v>151</v>
      </c>
      <c r="C112" s="73">
        <f>C103+C108-C101</f>
        <v>175730.24930000014</v>
      </c>
      <c r="D112" s="74"/>
    </row>
    <row r="113" spans="1:3" ht="12.75">
      <c r="A113" s="42"/>
      <c r="B113" s="78" t="s">
        <v>152</v>
      </c>
      <c r="C113" s="73">
        <f>C5+C112</f>
        <v>137654.96930000014</v>
      </c>
    </row>
  </sheetData>
  <mergeCells count="4">
    <mergeCell ref="A6:B6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2019-01-11T01:22:48Z</cp:lastPrinted>
  <dcterms:created xsi:type="dcterms:W3CDTF">2019-01-11T01:21:48Z</dcterms:created>
  <dcterms:modified xsi:type="dcterms:W3CDTF">2019-03-19T05:23:08Z</dcterms:modified>
  <cp:category/>
  <cp:version/>
  <cp:contentType/>
  <cp:contentStatus/>
</cp:coreProperties>
</file>