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9320" windowHeight="11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<sst xmlns="http://schemas.openxmlformats.org/spreadsheetml/2006/main" count="337" uniqueCount="282">
  <si>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</si>
  <si>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</si>
  <si>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</si>
  <si>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</si>
  <si>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</si>
  <si>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</si>
  <si>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</si>
  <si>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</si>
  <si>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</si>
  <si>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</si>
  <si>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</si>
  <si>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</si>
  <si>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</si>
  <si>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</si>
  <si>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</si>
  <si>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</si>
  <si>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</si>
  <si>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</si>
  <si>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</si>
  <si>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</si>
  <si>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</si>
  <si>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</si>
  <si>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</si>
  <si>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</si>
  <si>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</si>
  <si>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</si>
  <si>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</si>
  <si>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</si>
  <si>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</si>
  <si>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</si>
  <si>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</si>
  <si>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</si>
  <si>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</si>
  <si>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</si>
  <si>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</si>
  <si>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</si>
  <si>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</si>
  <si>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</si>
  <si>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</si>
  <si>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</si>
  <si>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</si>
  <si>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</si>
  <si>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</si>
  <si>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итого</t>
  </si>
  <si>
    <t xml:space="preserve">   1. Содержание помещений общего пользования</t>
  </si>
  <si>
    <t>руб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</si>
  <si>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</si>
  <si>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</si>
  <si>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</si>
  <si>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</si>
  <si>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</si>
  <si>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</si>
  <si>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</si>
  <si>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</si>
  <si>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1.5</t>
  </si>
  <si>
    <t>1.7.</t>
  </si>
  <si>
    <t>Очистка  подвала  от мусора</t>
  </si>
  <si>
    <t>1.8</t>
  </si>
  <si>
    <t>Удаление с крыш снега и наледи (сбивание сосулей)</t>
  </si>
  <si>
    <t>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</si>
  <si>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</si>
  <si>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</si>
  <si>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</si>
  <si>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</si>
  <si>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</si>
  <si>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</si>
  <si>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</si>
  <si>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</si>
  <si>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</si>
  <si>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</si>
  <si>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</si>
  <si>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</si>
  <si>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</si>
  <si>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</si>
  <si>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</si>
  <si>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</si>
  <si>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</si>
  <si>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</si>
  <si>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</si>
  <si>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</si>
  <si>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</si>
  <si>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</si>
  <si>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</si>
  <si>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</si>
  <si>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высотой до 2-х см</t>
  </si>
  <si>
    <t>Подметание снега  выше 2-х см</t>
  </si>
  <si>
    <t>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</si>
  <si>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</si>
  <si>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</si>
  <si>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</si>
  <si>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</si>
  <si>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</si>
  <si>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</si>
  <si>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</si>
  <si>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</si>
  <si>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</si>
  <si>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</si>
  <si>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</si>
  <si>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</si>
  <si>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</si>
  <si>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</si>
  <si>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</si>
  <si>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</si>
  <si>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</si>
  <si>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</si>
  <si>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</si>
  <si>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</si>
  <si>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</si>
  <si>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</si>
  <si>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</si>
  <si>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</si>
  <si>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</si>
  <si>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</si>
  <si>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</si>
  <si>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</si>
  <si>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</si>
  <si>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</si>
  <si>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</si>
  <si>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</si>
  <si>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</si>
  <si>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</si>
  <si>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</si>
  <si>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</si>
  <si>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</si>
  <si>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</si>
  <si>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</si>
  <si>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</si>
  <si>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</si>
  <si>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</si>
  <si>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</si>
  <si>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</si>
  <si>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</si>
  <si>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</si>
  <si>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</si>
  <si>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автомата 25А (кв.53)</t>
  </si>
  <si>
    <t>ремонт светильника освещения придомовой территории:</t>
  </si>
  <si>
    <t>а</t>
  </si>
  <si>
    <t>смена дросселя 1И150 ДНАТ 46Н-015 без ИЗУ</t>
  </si>
  <si>
    <t>б</t>
  </si>
  <si>
    <t>смена импульсного зажигающего устройства</t>
  </si>
  <si>
    <t>в</t>
  </si>
  <si>
    <t>смена лампы натриевой ДНАТ 150Вт</t>
  </si>
  <si>
    <t>замена патрона на лестничном марше (1  эт)</t>
  </si>
  <si>
    <t>замена выключателя скрытой проводки (1 этаж)</t>
  </si>
  <si>
    <t>закрытие ЩУРС (1 эт)</t>
  </si>
  <si>
    <t>устройство кабель-канала для укладки кабелей (тамбур,1 этаж):</t>
  </si>
  <si>
    <t>устройство кабель канала 16*16</t>
  </si>
  <si>
    <t>устройство кабель канала 25*40</t>
  </si>
  <si>
    <t>замена светильника светодиодного "Луч" на лестничном марше (1,2 этажи)</t>
  </si>
  <si>
    <t>текущий ремонт электрооборудования:</t>
  </si>
  <si>
    <t>очистка корпуса ШРУС от пыли и грязи</t>
  </si>
  <si>
    <t>9.2.</t>
  </si>
  <si>
    <t>Текущий ремонт систем водоснабжения и водоотведения (непредвиденные работы</t>
  </si>
  <si>
    <t>замена сборки с вентилем Ду 32 мм на стояке ГВС с отжигом (стояк кв.2):</t>
  </si>
  <si>
    <t>смена вентиля чугунного Ду 32 мм со сваркой</t>
  </si>
  <si>
    <t>смена сгона Ду 32 мм</t>
  </si>
  <si>
    <t>смена контргайки Ду 32 мм</t>
  </si>
  <si>
    <t>смена муфты Ду 32 мм</t>
  </si>
  <si>
    <t>смена резьбы Ду 15 мм</t>
  </si>
  <si>
    <t>сварочные работы</t>
  </si>
  <si>
    <t>замена вентилей Ду 32мм на стояках ГВС со сваркой</t>
  </si>
  <si>
    <t>замена сбросного вентиля Ду 15 мм на стояках ГВС</t>
  </si>
  <si>
    <t>замена крана Маевского Ду 15 мм на стояках ГВС</t>
  </si>
  <si>
    <t>замена участка стояка ХВС (подвал,стояк кв.2):</t>
  </si>
  <si>
    <t>смена участка трубы Ду 32 мм</t>
  </si>
  <si>
    <t>смена резьбы Ду 32мм</t>
  </si>
  <si>
    <t>замена сборки с вентилем Ду 32 мм на стояке ХВС с отжигом (стояк кв.2):</t>
  </si>
  <si>
    <t>смена крана шарового Ду 32 мм со сваркой</t>
  </si>
  <si>
    <t>смена резьбы Ду 32 мм</t>
  </si>
  <si>
    <t>замена сбросного вентиля Ду 15 мм на стояках ХВС (кв.2):</t>
  </si>
  <si>
    <t>смена вентиля чугунного Ду 15 мм со сваркой</t>
  </si>
  <si>
    <t>замена сбросного вентиля чугунного Ду 15 мм на стояке ХВС (стояк кв.2)</t>
  </si>
  <si>
    <t>ершение стояка канализации Ду 50 мм (кв.№21-33)</t>
  </si>
  <si>
    <t>замена сбросного вентиля Ду 15 мм(кран шаровый) в ИТП</t>
  </si>
  <si>
    <t>смена бочонка Ду 15 мм в ИТП</t>
  </si>
  <si>
    <t>замена участка стояка ХВС  кв.10,16):</t>
  </si>
  <si>
    <t>смена участка трубы ВГП Ду 32 мм</t>
  </si>
  <si>
    <t>замена сборки с вентилем Ду 32 мм на стояке ХВС (стояк кв.10):</t>
  </si>
  <si>
    <t>устранение свища на стояке ХВС (кв.46)</t>
  </si>
  <si>
    <t>установка манометра ТМ100 в ИТП</t>
  </si>
  <si>
    <t>герметизация тройника канализации Ду 100 мм герметиком Penosil   310 мг и бинтом марлевым (кв.39)</t>
  </si>
  <si>
    <t>замена вводного вентиля Ду 15 мм (крана шарового) на ХВС (кв.27)</t>
  </si>
  <si>
    <t>герметизация примыканий силиконовым герметиком (кв.27)</t>
  </si>
  <si>
    <t>замена вентиля на ГВС Ду 32 мм с отжигом (ИТП)</t>
  </si>
  <si>
    <t>герметизация примыканий силиконовым герметиком (ИТП)</t>
  </si>
  <si>
    <t>очистка фильтра и дроссельной шайбы на вводе прямой теплосети с заменой прокладок паронитовых Ду 80 мм</t>
  </si>
  <si>
    <t>герметизация примыканий силиконовым герметиком (фильтр)</t>
  </si>
  <si>
    <t>замена вводного вентиля (крана шарового с фильтром Ду 15 мм) на ХВС (кв.54)</t>
  </si>
  <si>
    <t>герметизация примыканий силиконовым герметиком (кв.54)</t>
  </si>
  <si>
    <t>замена вентиля на стояке ГВС Ду 32 мм со сборкой и отжигом (стояк кв.4):</t>
  </si>
  <si>
    <t>устройство крана шарового Ду 32 мм</t>
  </si>
  <si>
    <t>устройство ниппеля 1 1/4" латунь</t>
  </si>
  <si>
    <t>герметизация примыканий силиконовым герметиком (стояк кв.4)</t>
  </si>
  <si>
    <t>устройство контргайки Ду 32 мм</t>
  </si>
  <si>
    <t>устройство муфты Ду 32 мм</t>
  </si>
  <si>
    <t>устройство сгона Ду 32 мм</t>
  </si>
  <si>
    <t>устройство резьбы Ду 15 мм</t>
  </si>
  <si>
    <t>замена вентиля чугунного на стояке ГВС Ду 20 мм с отжигом (стояк кв.4)</t>
  </si>
  <si>
    <t>замена сбросного вентиля (крана шарового Ду 15 мм на стояке ГВС (стояк кв.4)</t>
  </si>
  <si>
    <t>установка манометра ТМ-100 в  ИТП</t>
  </si>
  <si>
    <t>9.3</t>
  </si>
  <si>
    <t>Текущий ремонт систем конструкт.элементов) (непредвиденные работы</t>
  </si>
  <si>
    <t>герметизация дверного блока монтажной пеной (тамбур)</t>
  </si>
  <si>
    <t>утепление дверного блока каменной ватой (тамбур)</t>
  </si>
  <si>
    <t>заделка отверстия в стене б/у ДВП</t>
  </si>
  <si>
    <t>изготовление из стальнорй полосы 4мм  и установка дверных проушин (чердак)</t>
  </si>
  <si>
    <t>смена навесов (7 эт этажный эл.щиток)</t>
  </si>
  <si>
    <t>заклейка трещин наплавляемой кровли лентой Nicoband  шир 15 см</t>
  </si>
  <si>
    <t>установка сливных лотков из аллюминиевого профиля ПП 60*27-3м</t>
  </si>
  <si>
    <t>установка вкладышей для бочки (чердак)</t>
  </si>
  <si>
    <t>обход чердака и слив воды в местах протекания кровли</t>
  </si>
  <si>
    <t>косметический ремонт 1 и 2го этажей</t>
  </si>
  <si>
    <t>установка шпингалетов (2-9 эт - общий балкон)</t>
  </si>
  <si>
    <t>открытие подвальных продухов</t>
  </si>
  <si>
    <t xml:space="preserve">установка почтовых ящиков (8-секционных - 6 шт, 6-секционных - 1шт.) </t>
  </si>
  <si>
    <t>герметизация трещин кровли мастикой Технониколь Техномаст Мастика № 21</t>
  </si>
  <si>
    <t>герметизация трещин кровли жидким битумом БН 90/10</t>
  </si>
  <si>
    <t xml:space="preserve">пропекание примыкания подъездного козырька </t>
  </si>
  <si>
    <t>ремонт наплавляемого покрытия подъездного козырька в 2 слоя</t>
  </si>
  <si>
    <t>открытие и закрытие окон  на саморезы для помывки</t>
  </si>
  <si>
    <t>герметизация примыканий наплавляемого покрытия кровли мастикой "Жидкий битум" (подъездный козырек)</t>
  </si>
  <si>
    <t>ремонт  кровли  наплавляемым  материалом в 2 слоя</t>
  </si>
  <si>
    <t>пропекание старого наплавляемого ковра кровли</t>
  </si>
  <si>
    <t>герметизация трещин наплавляемой кровли резиновой краской</t>
  </si>
  <si>
    <t>смена навесного замка (машинное отделение)</t>
  </si>
  <si>
    <t>установка сливных лотков  из оцинкованной стали толщ.0,5мм в местах протекания кровли (чердак)</t>
  </si>
  <si>
    <t>заделка отверстия пола ц/п р-ром толщ.30 см. (16 кв)</t>
  </si>
  <si>
    <t>перенавеска дверного полотна (вход на кровлю)</t>
  </si>
  <si>
    <t>установка винтового замка (вход на кровлю)</t>
  </si>
  <si>
    <t>ремонт кровли Бикрост</t>
  </si>
  <si>
    <t>закрытие подвальных продухов щитами б/у</t>
  </si>
  <si>
    <t>установка дверной пружины тамбурной двери</t>
  </si>
  <si>
    <t>укрепление притворной планки (т.дв)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</si>
  <si>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</si>
  <si>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</si>
  <si>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</si>
  <si>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</si>
  <si>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</si>
  <si>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</si>
  <si>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</si>
  <si>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</si>
  <si>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</si>
  <si>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</si>
  <si>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</si>
  <si>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</si>
  <si>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</si>
  <si>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</si>
  <si>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</si>
  <si>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</si>
  <si>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</si>
  <si>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</si>
  <si>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</si>
  <si>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</si>
  <si>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</si>
  <si>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</si>
  <si>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</si>
  <si>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</si>
  <si>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</si>
  <si>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</si>
  <si>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</si>
  <si>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</si>
  <si>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</si>
  <si>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</si>
  <si>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</si>
  <si>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</si>
  <si>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</si>
  <si>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</si>
  <si>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</si>
  <si>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</si>
  <si>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</si>
  <si>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05.06.2014)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</si>
  <si>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</si>
  <si>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</si>
  <si>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</si>
  <si>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ул.Молодежная 7</t>
  </si>
  <si>
    <t xml:space="preserve">Сбор и вывоз твердых бытовых отходов     </t>
  </si>
  <si>
    <t>Результат за 2018 год "+" -экономия "-" - перерасход</t>
  </si>
  <si>
    <t>Результат накоплением "+" -экономия "-" - перерасход</t>
  </si>
  <si>
    <t>Тех. Диагностирование лифтов, отслуживших нормативный срок</t>
  </si>
  <si>
    <t>Поверка приборов учета тепла</t>
  </si>
  <si>
    <t xml:space="preserve">Итого начислено населению </t>
  </si>
  <si>
    <t>Итого оплачено населением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</si>
</sst>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wrapText="1"/>
    </xf>
    <xf numFmtId="0" fontId="0" fillId="0" borderId="8" xfId="0" applyFont="1" applyBorder="1" applyAlignment="1">
      <alignment horizontal="center" vertical="top"/>
    </xf>
    <xf numFmtId="0" fontId="3" fillId="0" borderId="15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0" borderId="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 horizontal="left"/>
    </xf>
    <xf numFmtId="2" fontId="6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 vertical="center"/>
    </xf>
    <xf numFmtId="0" fontId="6" fillId="0" borderId="0" xfId="0" applyFont="1" applyBorder="1" applyAlignment="1">
      <alignment/>
    </xf>
    <xf numFmtId="2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"/>
  <sheetViews>
    <sheetView tabSelected="1" workbookViewId="0" topLeftCell="A194">
      <selection activeCell="H208" sqref="H208"/>
    </sheetView>
  </sheetViews>
  <sheetFormatPr defaultColWidth="9.00390625" defaultRowHeight="12.75"/>
  <cols>
    <col min="1" max="1" width="5.375" style="86" customWidth="1"/>
    <col min="2" max="2" width="67.50390625" style="85" customWidth="1"/>
    <col min="3" max="3" width="21.625" style="84" customWidth="1"/>
    <col min="4" max="16384" width="9.125" style="85" customWidth="1"/>
  </cols>
  <sheetData>
    <row r="1" spans="1:3" s="2" customFormat="1" ht="12.75" hidden="1">
      <c r="A1" s="110" t="s">
        <v>0</v>
      </c>
      <c r="B1" s="110"/>
      <c r="C1" s="1"/>
    </row>
    <row r="2" spans="1:3" s="2" customFormat="1" ht="12.75" hidden="1">
      <c r="A2" s="110" t="s">
        <v>1</v>
      </c>
      <c r="B2" s="110"/>
      <c r="C2" s="1"/>
    </row>
    <row r="3" spans="1:3" s="4" customFormat="1" ht="12.75" hidden="1">
      <c r="A3" s="111" t="s">
        <v>2</v>
      </c>
      <c r="B3" s="111"/>
      <c r="C3" s="3"/>
    </row>
    <row r="4" spans="1:3" s="4" customFormat="1" ht="12.75" hidden="1">
      <c r="A4" s="5"/>
      <c r="B4" s="6"/>
      <c r="C4" s="3"/>
    </row>
    <row r="5" spans="1:3" s="4" customFormat="1" ht="12.75" hidden="1">
      <c r="A5" s="7"/>
      <c r="B5" s="8"/>
      <c r="C5" s="3"/>
    </row>
    <row r="6" spans="1:3" s="4" customFormat="1" ht="12.75" hidden="1">
      <c r="A6" s="9"/>
      <c r="B6" s="10"/>
      <c r="C6" s="3"/>
    </row>
    <row r="7" spans="1:3" s="4" customFormat="1" ht="12.75" hidden="1">
      <c r="A7" s="9"/>
      <c r="B7" s="10"/>
      <c r="C7" s="3"/>
    </row>
    <row r="8" spans="1:3" s="4" customFormat="1" ht="12.75" hidden="1">
      <c r="A8" s="9"/>
      <c r="B8" s="10"/>
      <c r="C8" s="3"/>
    </row>
    <row r="9" spans="1:3" s="4" customFormat="1" ht="12.75" hidden="1">
      <c r="A9" s="11"/>
      <c r="B9" s="12"/>
      <c r="C9" s="3"/>
    </row>
    <row r="10" spans="1:3" s="2" customFormat="1" ht="12.75" hidden="1">
      <c r="A10" s="13">
        <v>1</v>
      </c>
      <c r="B10" s="13">
        <f>A10+1</f>
        <v>2</v>
      </c>
      <c r="C10" s="1"/>
    </row>
    <row r="11" spans="1:3" s="16" customFormat="1" ht="12.75" hidden="1">
      <c r="A11" s="13"/>
      <c r="B11" s="14" t="s">
        <v>3</v>
      </c>
      <c r="C11" s="15"/>
    </row>
    <row r="12" spans="1:3" s="16" customFormat="1" ht="12.75" hidden="1">
      <c r="A12" s="17" t="s">
        <v>4</v>
      </c>
      <c r="B12" s="18" t="s">
        <v>5</v>
      </c>
      <c r="C12" s="15"/>
    </row>
    <row r="13" spans="1:3" s="16" customFormat="1" ht="12.75" hidden="1">
      <c r="A13" s="17" t="s">
        <v>6</v>
      </c>
      <c r="B13" s="18" t="s">
        <v>7</v>
      </c>
      <c r="C13" s="15"/>
    </row>
    <row r="14" spans="1:3" s="2" customFormat="1" ht="12.75" hidden="1">
      <c r="A14" s="13" t="s">
        <v>8</v>
      </c>
      <c r="B14" s="19" t="s">
        <v>9</v>
      </c>
      <c r="C14" s="1"/>
    </row>
    <row r="15" spans="1:3" s="2" customFormat="1" ht="12.75" hidden="1">
      <c r="A15" s="20" t="s">
        <v>10</v>
      </c>
      <c r="B15" s="21" t="s">
        <v>11</v>
      </c>
      <c r="C15" s="1"/>
    </row>
    <row r="16" spans="1:3" s="2" customFormat="1" ht="12.75" hidden="1">
      <c r="A16" s="20" t="s">
        <v>12</v>
      </c>
      <c r="B16" s="21" t="s">
        <v>13</v>
      </c>
      <c r="C16" s="1"/>
    </row>
    <row r="17" spans="1:3" s="2" customFormat="1" ht="12.75" hidden="1">
      <c r="A17" s="20"/>
      <c r="B17" s="21" t="s">
        <v>14</v>
      </c>
      <c r="C17" s="1"/>
    </row>
    <row r="18" spans="1:3" s="2" customFormat="1" ht="12.75" hidden="1">
      <c r="A18" s="20"/>
      <c r="B18" s="21" t="s">
        <v>15</v>
      </c>
      <c r="C18" s="1"/>
    </row>
    <row r="19" spans="1:3" s="2" customFormat="1" ht="12.75" hidden="1">
      <c r="A19" s="20" t="s">
        <v>16</v>
      </c>
      <c r="B19" s="21" t="s">
        <v>17</v>
      </c>
      <c r="C19" s="1"/>
    </row>
    <row r="20" spans="1:3" s="2" customFormat="1" ht="12.75" hidden="1">
      <c r="A20" s="20"/>
      <c r="B20" s="21" t="s">
        <v>18</v>
      </c>
      <c r="C20" s="1"/>
    </row>
    <row r="21" spans="1:3" s="2" customFormat="1" ht="12.75" hidden="1">
      <c r="A21" s="20" t="s">
        <v>19</v>
      </c>
      <c r="B21" s="21" t="s">
        <v>20</v>
      </c>
      <c r="C21" s="1"/>
    </row>
    <row r="22" spans="1:3" s="2" customFormat="1" ht="12.75" hidden="1">
      <c r="A22" s="20"/>
      <c r="B22" s="21" t="s">
        <v>21</v>
      </c>
      <c r="C22" s="1"/>
    </row>
    <row r="23" spans="1:3" s="2" customFormat="1" ht="12.75" hidden="1">
      <c r="A23" s="20"/>
      <c r="B23" s="21" t="s">
        <v>22</v>
      </c>
      <c r="C23" s="1"/>
    </row>
    <row r="24" spans="1:3" s="2" customFormat="1" ht="12.75" hidden="1">
      <c r="A24" s="20" t="s">
        <v>23</v>
      </c>
      <c r="B24" s="21" t="s">
        <v>24</v>
      </c>
      <c r="C24" s="1"/>
    </row>
    <row r="25" spans="1:3" s="2" customFormat="1" ht="12.75" hidden="1">
      <c r="A25" s="20" t="s">
        <v>25</v>
      </c>
      <c r="B25" s="21" t="s">
        <v>26</v>
      </c>
      <c r="C25" s="1"/>
    </row>
    <row r="26" spans="1:3" s="2" customFormat="1" ht="12.75" hidden="1">
      <c r="A26" s="20" t="s">
        <v>27</v>
      </c>
      <c r="B26" s="21" t="s">
        <v>28</v>
      </c>
      <c r="C26" s="1"/>
    </row>
    <row r="27" spans="1:3" s="2" customFormat="1" ht="12.75" hidden="1">
      <c r="A27" s="20" t="s">
        <v>29</v>
      </c>
      <c r="B27" s="22" t="s">
        <v>30</v>
      </c>
      <c r="C27" s="1"/>
    </row>
    <row r="28" spans="1:3" s="2" customFormat="1" ht="12.75" hidden="1">
      <c r="A28" s="20"/>
      <c r="B28" s="22" t="s">
        <v>31</v>
      </c>
      <c r="C28" s="1"/>
    </row>
    <row r="29" spans="1:3" s="2" customFormat="1" ht="12.75" hidden="1">
      <c r="A29" s="20"/>
      <c r="B29" s="22" t="s">
        <v>33</v>
      </c>
      <c r="C29" s="1"/>
    </row>
    <row r="30" spans="1:3" s="2" customFormat="1" ht="12.75" hidden="1">
      <c r="A30" s="20"/>
      <c r="B30" s="22" t="s">
        <v>34</v>
      </c>
      <c r="C30" s="1"/>
    </row>
    <row r="31" spans="1:3" s="2" customFormat="1" ht="12.75" hidden="1">
      <c r="A31" s="20"/>
      <c r="B31" s="22" t="s">
        <v>35</v>
      </c>
      <c r="C31" s="1"/>
    </row>
    <row r="32" spans="1:3" s="2" customFormat="1" ht="12.75" hidden="1">
      <c r="A32" s="20" t="s">
        <v>32</v>
      </c>
      <c r="B32" s="22" t="s">
        <v>36</v>
      </c>
      <c r="C32" s="1"/>
    </row>
    <row r="33" spans="1:3" s="2" customFormat="1" ht="12.75" hidden="1">
      <c r="A33" s="20" t="s">
        <v>37</v>
      </c>
      <c r="B33" s="22" t="s">
        <v>38</v>
      </c>
      <c r="C33" s="1"/>
    </row>
    <row r="34" spans="1:3" s="2" customFormat="1" ht="12.75" hidden="1">
      <c r="A34" s="20"/>
      <c r="B34" s="22" t="s">
        <v>39</v>
      </c>
      <c r="C34" s="1"/>
    </row>
    <row r="35" spans="1:3" s="2" customFormat="1" ht="12.75" hidden="1">
      <c r="A35" s="20"/>
      <c r="B35" s="22" t="s">
        <v>40</v>
      </c>
      <c r="C35" s="1"/>
    </row>
    <row r="36" spans="1:3" s="2" customFormat="1" ht="12.75" hidden="1">
      <c r="A36" s="20" t="s">
        <v>41</v>
      </c>
      <c r="B36" s="22" t="s">
        <v>42</v>
      </c>
      <c r="C36" s="1"/>
    </row>
    <row r="37" spans="1:3" s="2" customFormat="1" ht="12.75" hidden="1">
      <c r="A37" s="23"/>
      <c r="B37" s="24"/>
      <c r="C37" s="1"/>
    </row>
    <row r="38" spans="1:2" s="88" customFormat="1" ht="12.75">
      <c r="A38" s="108" t="s">
        <v>271</v>
      </c>
      <c r="B38" s="108"/>
    </row>
    <row r="39" spans="1:2" s="88" customFormat="1" ht="12.75" customHeight="1">
      <c r="A39" s="108" t="s">
        <v>272</v>
      </c>
      <c r="B39" s="108"/>
    </row>
    <row r="40" spans="1:2" s="88" customFormat="1" ht="12.75">
      <c r="A40" s="108" t="s">
        <v>274</v>
      </c>
      <c r="B40" s="108"/>
    </row>
    <row r="41" spans="1:2" s="88" customFormat="1" ht="12.75">
      <c r="A41" s="87"/>
      <c r="B41" s="87"/>
    </row>
    <row r="42" spans="1:3" s="89" customFormat="1" ht="13.5" thickBot="1">
      <c r="A42" s="109" t="s">
        <v>273</v>
      </c>
      <c r="B42" s="109"/>
      <c r="C42" s="106">
        <v>78747.27</v>
      </c>
    </row>
    <row r="43" spans="1:3" s="2" customFormat="1" ht="13.5" thickBot="1">
      <c r="A43" s="25"/>
      <c r="B43" s="96"/>
      <c r="C43" s="98" t="s">
        <v>43</v>
      </c>
    </row>
    <row r="44" spans="1:3" s="2" customFormat="1" ht="12.75">
      <c r="A44" s="26"/>
      <c r="B44" s="27" t="s">
        <v>44</v>
      </c>
      <c r="C44" s="97" t="s">
        <v>45</v>
      </c>
    </row>
    <row r="45" spans="1:3" s="2" customFormat="1" ht="12.75">
      <c r="A45" s="20" t="s">
        <v>46</v>
      </c>
      <c r="B45" s="28" t="s">
        <v>47</v>
      </c>
      <c r="C45" s="29">
        <v>11526.228000000001</v>
      </c>
    </row>
    <row r="46" spans="1:3" s="2" customFormat="1" ht="12.75">
      <c r="A46" s="20"/>
      <c r="B46" s="28" t="s">
        <v>48</v>
      </c>
      <c r="C46" s="29">
        <v>22451.16</v>
      </c>
    </row>
    <row r="47" spans="1:3" s="2" customFormat="1" ht="12.75">
      <c r="A47" s="20" t="s">
        <v>49</v>
      </c>
      <c r="B47" s="30" t="s">
        <v>50</v>
      </c>
      <c r="C47" s="29">
        <v>7332.048</v>
      </c>
    </row>
    <row r="48" spans="1:3" s="2" customFormat="1" ht="12.75">
      <c r="A48" s="20"/>
      <c r="B48" s="30" t="s">
        <v>51</v>
      </c>
      <c r="C48" s="29">
        <v>26961</v>
      </c>
    </row>
    <row r="49" spans="1:3" s="2" customFormat="1" ht="39">
      <c r="A49" s="20" t="s">
        <v>52</v>
      </c>
      <c r="B49" s="30" t="s">
        <v>53</v>
      </c>
      <c r="C49" s="29">
        <v>6480.678</v>
      </c>
    </row>
    <row r="50" spans="1:3" s="2" customFormat="1" ht="12.75">
      <c r="A50" s="31" t="s">
        <v>54</v>
      </c>
      <c r="B50" s="30" t="s">
        <v>275</v>
      </c>
      <c r="C50" s="29">
        <v>79465.99500000002</v>
      </c>
    </row>
    <row r="51" spans="1:3" s="2" customFormat="1" ht="12.75">
      <c r="A51" s="20" t="s">
        <v>55</v>
      </c>
      <c r="B51" s="28" t="s">
        <v>56</v>
      </c>
      <c r="C51" s="29">
        <v>940.1</v>
      </c>
    </row>
    <row r="52" spans="1:3" s="2" customFormat="1" ht="12.75">
      <c r="A52" s="31" t="s">
        <v>57</v>
      </c>
      <c r="B52" s="30" t="s">
        <v>58</v>
      </c>
      <c r="C52" s="29">
        <v>712.674</v>
      </c>
    </row>
    <row r="53" spans="1:3" s="2" customFormat="1" ht="12.75">
      <c r="A53" s="31" t="s">
        <v>59</v>
      </c>
      <c r="B53" s="30" t="s">
        <v>60</v>
      </c>
      <c r="C53" s="29">
        <v>66000</v>
      </c>
    </row>
    <row r="54" spans="1:3" s="2" customFormat="1" ht="12.75">
      <c r="A54" s="31"/>
      <c r="B54" s="30" t="s">
        <v>61</v>
      </c>
      <c r="C54" s="29">
        <v>4805</v>
      </c>
    </row>
    <row r="55" spans="1:3" s="2" customFormat="1" ht="12.75">
      <c r="A55" s="31"/>
      <c r="B55" s="30" t="s">
        <v>278</v>
      </c>
      <c r="C55" s="29">
        <v>21980</v>
      </c>
    </row>
    <row r="56" spans="1:3" s="2" customFormat="1" ht="12.75">
      <c r="A56" s="20"/>
      <c r="B56" s="32" t="s">
        <v>62</v>
      </c>
      <c r="C56" s="33">
        <f>SUM(C45:C55)</f>
        <v>248654.88300000003</v>
      </c>
    </row>
    <row r="57" spans="1:3" s="16" customFormat="1" ht="12.75">
      <c r="A57" s="34"/>
      <c r="B57" s="34" t="s">
        <v>63</v>
      </c>
      <c r="C57" s="35"/>
    </row>
    <row r="58" spans="1:3" s="16" customFormat="1" ht="12.75">
      <c r="A58" s="17" t="s">
        <v>64</v>
      </c>
      <c r="B58" s="36" t="s">
        <v>65</v>
      </c>
      <c r="C58" s="35">
        <v>1714.56</v>
      </c>
    </row>
    <row r="59" spans="1:3" s="16" customFormat="1" ht="12.75">
      <c r="A59" s="17" t="s">
        <v>66</v>
      </c>
      <c r="B59" s="36" t="s">
        <v>67</v>
      </c>
      <c r="C59" s="35">
        <v>1680.2</v>
      </c>
    </row>
    <row r="60" spans="1:3" s="15" customFormat="1" ht="12.75">
      <c r="A60" s="37" t="s">
        <v>68</v>
      </c>
      <c r="B60" s="38" t="s">
        <v>69</v>
      </c>
      <c r="C60" s="35">
        <v>19881.594700000005</v>
      </c>
    </row>
    <row r="61" spans="1:3" s="16" customFormat="1" ht="12.75">
      <c r="A61" s="17" t="s">
        <v>70</v>
      </c>
      <c r="B61" s="36" t="s">
        <v>71</v>
      </c>
      <c r="C61" s="35">
        <v>267.84</v>
      </c>
    </row>
    <row r="62" spans="1:3" s="16" customFormat="1" ht="12.75">
      <c r="A62" s="17" t="s">
        <v>72</v>
      </c>
      <c r="B62" s="36" t="s">
        <v>73</v>
      </c>
      <c r="C62" s="35">
        <v>2041.2</v>
      </c>
    </row>
    <row r="63" spans="1:3" s="16" customFormat="1" ht="12.75">
      <c r="A63" s="17" t="s">
        <v>74</v>
      </c>
      <c r="B63" s="36" t="s">
        <v>75</v>
      </c>
      <c r="C63" s="35">
        <v>251.36</v>
      </c>
    </row>
    <row r="64" spans="1:3" s="2" customFormat="1" ht="12.75">
      <c r="A64" s="17"/>
      <c r="B64" s="32" t="s">
        <v>76</v>
      </c>
      <c r="C64" s="33">
        <f>SUM(C58:C63)</f>
        <v>25836.754700000005</v>
      </c>
    </row>
    <row r="65" spans="1:3" s="16" customFormat="1" ht="12.75">
      <c r="A65" s="39" t="s">
        <v>77</v>
      </c>
      <c r="B65" s="40"/>
      <c r="C65" s="35"/>
    </row>
    <row r="66" spans="1:3" s="16" customFormat="1" ht="12.75">
      <c r="A66" s="17" t="s">
        <v>64</v>
      </c>
      <c r="B66" s="38" t="s">
        <v>78</v>
      </c>
      <c r="C66" s="35">
        <v>4535.536499999999</v>
      </c>
    </row>
    <row r="67" spans="1:3" s="16" customFormat="1" ht="12.75">
      <c r="A67" s="41" t="s">
        <v>66</v>
      </c>
      <c r="B67" s="38" t="s">
        <v>79</v>
      </c>
      <c r="C67" s="35">
        <v>2835</v>
      </c>
    </row>
    <row r="68" spans="1:3" s="16" customFormat="1" ht="12.75">
      <c r="A68" s="41" t="s">
        <v>80</v>
      </c>
      <c r="B68" s="38" t="s">
        <v>81</v>
      </c>
      <c r="C68" s="35">
        <v>158.76</v>
      </c>
    </row>
    <row r="69" spans="1:3" s="16" customFormat="1" ht="12.75">
      <c r="A69" s="41" t="s">
        <v>82</v>
      </c>
      <c r="B69" s="38" t="s">
        <v>83</v>
      </c>
      <c r="C69" s="35">
        <v>924.36</v>
      </c>
    </row>
    <row r="70" spans="1:3" s="16" customFormat="1" ht="12.75">
      <c r="A70" s="41"/>
      <c r="B70" s="38" t="s">
        <v>84</v>
      </c>
      <c r="C70" s="35">
        <v>2286.87</v>
      </c>
    </row>
    <row r="71" spans="1:3" s="16" customFormat="1" ht="12.75">
      <c r="A71" s="41"/>
      <c r="B71" s="38" t="s">
        <v>85</v>
      </c>
      <c r="C71" s="35">
        <v>25501.056</v>
      </c>
    </row>
    <row r="72" spans="1:3" s="16" customFormat="1" ht="26.25">
      <c r="A72" s="42" t="s">
        <v>86</v>
      </c>
      <c r="B72" s="38" t="s">
        <v>87</v>
      </c>
      <c r="C72" s="35">
        <v>500</v>
      </c>
    </row>
    <row r="73" spans="1:3" s="16" customFormat="1" ht="26.25">
      <c r="A73" s="43" t="s">
        <v>74</v>
      </c>
      <c r="B73" s="38" t="s">
        <v>88</v>
      </c>
      <c r="C73" s="35">
        <v>183.6</v>
      </c>
    </row>
    <row r="74" spans="1:3" s="16" customFormat="1" ht="26.25">
      <c r="A74" s="43" t="s">
        <v>89</v>
      </c>
      <c r="B74" s="38" t="s">
        <v>90</v>
      </c>
      <c r="C74" s="35">
        <v>1770.48</v>
      </c>
    </row>
    <row r="75" spans="1:3" s="16" customFormat="1" ht="12.75">
      <c r="A75" s="43" t="s">
        <v>91</v>
      </c>
      <c r="B75" s="38" t="s">
        <v>92</v>
      </c>
      <c r="C75" s="35">
        <v>695.52</v>
      </c>
    </row>
    <row r="76" spans="1:3" s="2" customFormat="1" ht="12.75">
      <c r="A76" s="17"/>
      <c r="B76" s="32" t="s">
        <v>93</v>
      </c>
      <c r="C76" s="33">
        <f>SUM(C66:C75)</f>
        <v>39391.1825</v>
      </c>
    </row>
    <row r="77" spans="1:3" s="16" customFormat="1" ht="12.75">
      <c r="A77" s="44" t="s">
        <v>94</v>
      </c>
      <c r="B77" s="45"/>
      <c r="C77" s="35"/>
    </row>
    <row r="78" spans="1:3" s="16" customFormat="1" ht="26.25">
      <c r="A78" s="17" t="s">
        <v>95</v>
      </c>
      <c r="B78" s="38" t="s">
        <v>96</v>
      </c>
      <c r="C78" s="35">
        <v>71022.24</v>
      </c>
    </row>
    <row r="79" spans="1:3" s="16" customFormat="1" ht="12.75">
      <c r="A79" s="43" t="s">
        <v>97</v>
      </c>
      <c r="B79" s="38" t="s">
        <v>98</v>
      </c>
      <c r="C79" s="35">
        <v>2878.85</v>
      </c>
    </row>
    <row r="80" spans="1:3" s="2" customFormat="1" ht="12.75">
      <c r="A80" s="17"/>
      <c r="B80" s="32" t="s">
        <v>93</v>
      </c>
      <c r="C80" s="33">
        <f>SUM(C78:C79)</f>
        <v>73901.09000000001</v>
      </c>
    </row>
    <row r="81" spans="1:3" s="16" customFormat="1" ht="12.75">
      <c r="A81" s="44" t="s">
        <v>99</v>
      </c>
      <c r="B81" s="45"/>
      <c r="C81" s="35"/>
    </row>
    <row r="82" spans="1:3" s="16" customFormat="1" ht="26.25">
      <c r="A82" s="17" t="s">
        <v>100</v>
      </c>
      <c r="B82" s="38" t="s">
        <v>101</v>
      </c>
      <c r="C82" s="35">
        <v>11314.008000000002</v>
      </c>
    </row>
    <row r="83" spans="1:3" s="16" customFormat="1" ht="26.25">
      <c r="A83" s="43" t="s">
        <v>102</v>
      </c>
      <c r="B83" s="38" t="s">
        <v>103</v>
      </c>
      <c r="C83" s="35">
        <v>10901.088000000002</v>
      </c>
    </row>
    <row r="84" spans="1:3" s="16" customFormat="1" ht="39">
      <c r="A84" s="43" t="s">
        <v>104</v>
      </c>
      <c r="B84" s="38" t="s">
        <v>105</v>
      </c>
      <c r="C84" s="35">
        <v>10901.088000000002</v>
      </c>
    </row>
    <row r="85" spans="1:3" s="16" customFormat="1" ht="12.75">
      <c r="A85" s="43" t="s">
        <v>106</v>
      </c>
      <c r="B85" s="38" t="s">
        <v>107</v>
      </c>
      <c r="C85" s="35">
        <v>2095.3</v>
      </c>
    </row>
    <row r="86" spans="1:3" s="16" customFormat="1" ht="26.25">
      <c r="A86" s="42" t="s">
        <v>108</v>
      </c>
      <c r="B86" s="38" t="s">
        <v>109</v>
      </c>
      <c r="C86" s="35">
        <v>10515.696</v>
      </c>
    </row>
    <row r="87" spans="1:3" s="2" customFormat="1" ht="12.75">
      <c r="A87" s="17"/>
      <c r="B87" s="32" t="s">
        <v>110</v>
      </c>
      <c r="C87" s="33">
        <f>SUM(C82:C86)</f>
        <v>45727.18000000001</v>
      </c>
    </row>
    <row r="88" spans="1:3" s="2" customFormat="1" ht="26.25">
      <c r="A88" s="13" t="s">
        <v>111</v>
      </c>
      <c r="B88" s="32" t="s">
        <v>112</v>
      </c>
      <c r="C88" s="29">
        <v>29399.903999999995</v>
      </c>
    </row>
    <row r="89" spans="1:3" s="2" customFormat="1" ht="12.75">
      <c r="A89" s="13" t="s">
        <v>113</v>
      </c>
      <c r="B89" s="32" t="s">
        <v>114</v>
      </c>
      <c r="C89" s="29">
        <v>7597.728000000002</v>
      </c>
    </row>
    <row r="90" spans="1:3" s="2" customFormat="1" ht="12.75">
      <c r="A90" s="13"/>
      <c r="B90" s="32" t="s">
        <v>115</v>
      </c>
      <c r="C90" s="33">
        <f>SUM(C88:C89)</f>
        <v>36997.632</v>
      </c>
    </row>
    <row r="91" spans="1:3" s="2" customFormat="1" ht="12.75">
      <c r="A91" s="13" t="s">
        <v>116</v>
      </c>
      <c r="B91" s="32" t="s">
        <v>117</v>
      </c>
      <c r="C91" s="33">
        <v>1220.6</v>
      </c>
    </row>
    <row r="92" spans="1:3" s="2" customFormat="1" ht="12.75">
      <c r="A92" s="13" t="s">
        <v>118</v>
      </c>
      <c r="B92" s="32" t="s">
        <v>119</v>
      </c>
      <c r="C92" s="33">
        <v>579.3906</v>
      </c>
    </row>
    <row r="93" spans="1:3" s="16" customFormat="1" ht="12.75">
      <c r="A93" s="46"/>
      <c r="B93" s="46" t="s">
        <v>120</v>
      </c>
      <c r="C93" s="35"/>
    </row>
    <row r="94" spans="1:3" s="16" customFormat="1" ht="12.75">
      <c r="A94" s="17" t="s">
        <v>121</v>
      </c>
      <c r="B94" s="36" t="s">
        <v>122</v>
      </c>
      <c r="C94" s="35">
        <v>2889.72</v>
      </c>
    </row>
    <row r="95" spans="1:3" s="16" customFormat="1" ht="12.75">
      <c r="A95" s="17" t="s">
        <v>123</v>
      </c>
      <c r="B95" s="36" t="s">
        <v>124</v>
      </c>
      <c r="C95" s="35">
        <v>2889.72</v>
      </c>
    </row>
    <row r="96" spans="1:3" s="16" customFormat="1" ht="26.25">
      <c r="A96" s="17"/>
      <c r="B96" s="36" t="s">
        <v>125</v>
      </c>
      <c r="C96" s="35">
        <v>2675.64</v>
      </c>
    </row>
    <row r="97" spans="1:3" s="16" customFormat="1" ht="26.25">
      <c r="A97" s="17"/>
      <c r="B97" s="36" t="s">
        <v>126</v>
      </c>
      <c r="C97" s="35">
        <v>2675.64</v>
      </c>
    </row>
    <row r="98" spans="1:3" s="16" customFormat="1" ht="39">
      <c r="A98" s="17"/>
      <c r="B98" s="36" t="s">
        <v>127</v>
      </c>
      <c r="C98" s="35">
        <v>5351.28</v>
      </c>
    </row>
    <row r="99" spans="1:3" s="16" customFormat="1" ht="12.75">
      <c r="A99" s="17"/>
      <c r="B99" s="36" t="s">
        <v>279</v>
      </c>
      <c r="C99" s="35">
        <v>12272</v>
      </c>
    </row>
    <row r="100" spans="1:3" s="2" customFormat="1" ht="12.75">
      <c r="A100" s="17"/>
      <c r="B100" s="32" t="s">
        <v>130</v>
      </c>
      <c r="C100" s="33">
        <f>SUM(C94:C99)</f>
        <v>28754</v>
      </c>
    </row>
    <row r="101" spans="1:3" s="50" customFormat="1" ht="12.75">
      <c r="A101" s="47" t="s">
        <v>131</v>
      </c>
      <c r="B101" s="48"/>
      <c r="C101" s="49"/>
    </row>
    <row r="102" spans="1:3" s="50" customFormat="1" ht="12.75">
      <c r="A102" s="51" t="s">
        <v>132</v>
      </c>
      <c r="B102" s="52" t="s">
        <v>133</v>
      </c>
      <c r="C102" s="49"/>
    </row>
    <row r="103" spans="1:3" s="50" customFormat="1" ht="12.75">
      <c r="A103" s="53"/>
      <c r="B103" s="53" t="s">
        <v>134</v>
      </c>
      <c r="C103" s="49">
        <v>341.74</v>
      </c>
    </row>
    <row r="104" spans="1:3" s="50" customFormat="1" ht="12.75" customHeight="1">
      <c r="A104" s="53"/>
      <c r="B104" s="54" t="s">
        <v>135</v>
      </c>
      <c r="C104" s="49"/>
    </row>
    <row r="105" spans="1:3" s="50" customFormat="1" ht="12.75">
      <c r="A105" s="51" t="s">
        <v>136</v>
      </c>
      <c r="B105" s="53" t="s">
        <v>137</v>
      </c>
      <c r="C105" s="49">
        <v>380.04</v>
      </c>
    </row>
    <row r="106" spans="1:3" s="50" customFormat="1" ht="12.75">
      <c r="A106" s="51" t="s">
        <v>138</v>
      </c>
      <c r="B106" s="53" t="s">
        <v>139</v>
      </c>
      <c r="C106" s="49">
        <v>319.3</v>
      </c>
    </row>
    <row r="107" spans="1:3" s="50" customFormat="1" ht="12.75">
      <c r="A107" s="51" t="s">
        <v>140</v>
      </c>
      <c r="B107" s="53" t="s">
        <v>141</v>
      </c>
      <c r="C107" s="49">
        <v>380.04</v>
      </c>
    </row>
    <row r="108" spans="1:3" s="50" customFormat="1" ht="12.75">
      <c r="A108" s="51"/>
      <c r="B108" s="53" t="s">
        <v>142</v>
      </c>
      <c r="C108" s="49">
        <v>406.36</v>
      </c>
    </row>
    <row r="109" spans="1:3" s="50" customFormat="1" ht="12.75">
      <c r="A109" s="51"/>
      <c r="B109" s="53" t="s">
        <v>143</v>
      </c>
      <c r="C109" s="49">
        <v>164.73</v>
      </c>
    </row>
    <row r="110" spans="1:3" s="50" customFormat="1" ht="12.75">
      <c r="A110" s="51"/>
      <c r="B110" s="53" t="s">
        <v>144</v>
      </c>
      <c r="C110" s="49">
        <v>82.07</v>
      </c>
    </row>
    <row r="111" spans="1:3" s="50" customFormat="1" ht="12.75">
      <c r="A111" s="51"/>
      <c r="B111" s="52" t="s">
        <v>145</v>
      </c>
      <c r="C111" s="49"/>
    </row>
    <row r="112" spans="1:3" s="50" customFormat="1" ht="12.75">
      <c r="A112" s="51" t="s">
        <v>136</v>
      </c>
      <c r="B112" s="53" t="s">
        <v>146</v>
      </c>
      <c r="C112" s="49">
        <v>218.06</v>
      </c>
    </row>
    <row r="113" spans="1:3" s="50" customFormat="1" ht="12.75">
      <c r="A113" s="51" t="s">
        <v>138</v>
      </c>
      <c r="B113" s="53" t="s">
        <v>147</v>
      </c>
      <c r="C113" s="49">
        <v>1744.48</v>
      </c>
    </row>
    <row r="114" spans="1:3" s="50" customFormat="1" ht="26.25">
      <c r="A114" s="51"/>
      <c r="B114" s="55" t="s">
        <v>148</v>
      </c>
      <c r="C114" s="49">
        <v>3991.3</v>
      </c>
    </row>
    <row r="115" spans="1:3" s="50" customFormat="1" ht="12.75">
      <c r="A115" s="51"/>
      <c r="B115" s="54" t="s">
        <v>149</v>
      </c>
      <c r="C115" s="49"/>
    </row>
    <row r="116" spans="1:3" s="50" customFormat="1" ht="12.75">
      <c r="A116" s="51" t="s">
        <v>136</v>
      </c>
      <c r="B116" s="53" t="s">
        <v>150</v>
      </c>
      <c r="C116" s="49">
        <v>28.09</v>
      </c>
    </row>
    <row r="117" spans="1:3" s="50" customFormat="1" ht="26.25">
      <c r="A117" s="51" t="s">
        <v>151</v>
      </c>
      <c r="B117" s="52" t="s">
        <v>152</v>
      </c>
      <c r="C117" s="49"/>
    </row>
    <row r="118" spans="1:3" s="50" customFormat="1" ht="26.25">
      <c r="A118" s="53"/>
      <c r="B118" s="52" t="s">
        <v>153</v>
      </c>
      <c r="C118" s="49"/>
    </row>
    <row r="119" spans="1:3" s="50" customFormat="1" ht="12.75">
      <c r="A119" s="51" t="s">
        <v>136</v>
      </c>
      <c r="B119" s="53" t="s">
        <v>154</v>
      </c>
      <c r="C119" s="49">
        <v>1657.32</v>
      </c>
    </row>
    <row r="120" spans="1:3" s="50" customFormat="1" ht="12.75">
      <c r="A120" s="51" t="s">
        <v>138</v>
      </c>
      <c r="B120" s="53" t="s">
        <v>155</v>
      </c>
      <c r="C120" s="49">
        <v>407.48</v>
      </c>
    </row>
    <row r="121" spans="1:3" s="50" customFormat="1" ht="12.75">
      <c r="A121" s="51" t="s">
        <v>140</v>
      </c>
      <c r="B121" s="53" t="s">
        <v>156</v>
      </c>
      <c r="C121" s="49">
        <v>134.02</v>
      </c>
    </row>
    <row r="122" spans="1:3" s="50" customFormat="1" ht="12.75">
      <c r="A122" s="51" t="s">
        <v>10</v>
      </c>
      <c r="B122" s="53" t="s">
        <v>157</v>
      </c>
      <c r="C122" s="49">
        <v>382.6</v>
      </c>
    </row>
    <row r="123" spans="1:3" s="50" customFormat="1" ht="12.75">
      <c r="A123" s="51" t="s">
        <v>12</v>
      </c>
      <c r="B123" s="53" t="s">
        <v>158</v>
      </c>
      <c r="C123" s="49">
        <v>132.84</v>
      </c>
    </row>
    <row r="124" spans="1:3" s="50" customFormat="1" ht="12.75">
      <c r="A124" s="51" t="s">
        <v>16</v>
      </c>
      <c r="B124" s="53" t="s">
        <v>159</v>
      </c>
      <c r="C124" s="49">
        <v>564</v>
      </c>
    </row>
    <row r="125" spans="1:3" s="50" customFormat="1" ht="12.75">
      <c r="A125" s="53"/>
      <c r="B125" s="53" t="s">
        <v>160</v>
      </c>
      <c r="C125" s="49">
        <v>1657.32</v>
      </c>
    </row>
    <row r="126" spans="1:3" s="50" customFormat="1" ht="12.75">
      <c r="A126" s="53"/>
      <c r="B126" s="53" t="s">
        <v>161</v>
      </c>
      <c r="C126" s="49">
        <v>1732.1</v>
      </c>
    </row>
    <row r="127" spans="1:3" s="50" customFormat="1" ht="12.75">
      <c r="A127" s="53"/>
      <c r="B127" s="53" t="s">
        <v>162</v>
      </c>
      <c r="C127" s="49">
        <v>987.56</v>
      </c>
    </row>
    <row r="128" spans="1:3" s="50" customFormat="1" ht="12.75">
      <c r="A128" s="53"/>
      <c r="B128" s="54" t="s">
        <v>163</v>
      </c>
      <c r="C128" s="49"/>
    </row>
    <row r="129" spans="1:3" s="50" customFormat="1" ht="12.75">
      <c r="A129" s="51" t="s">
        <v>136</v>
      </c>
      <c r="B129" s="53" t="s">
        <v>164</v>
      </c>
      <c r="C129" s="49">
        <v>6910.05</v>
      </c>
    </row>
    <row r="130" spans="1:3" s="50" customFormat="1" ht="12.75">
      <c r="A130" s="51" t="s">
        <v>138</v>
      </c>
      <c r="B130" s="53" t="s">
        <v>165</v>
      </c>
      <c r="C130" s="49">
        <v>67.57</v>
      </c>
    </row>
    <row r="131" spans="1:3" s="50" customFormat="1" ht="12.75">
      <c r="A131" s="51" t="s">
        <v>140</v>
      </c>
      <c r="B131" s="53" t="s">
        <v>159</v>
      </c>
      <c r="C131" s="49">
        <v>1128</v>
      </c>
    </row>
    <row r="132" spans="1:3" s="50" customFormat="1" ht="26.25">
      <c r="A132" s="51"/>
      <c r="B132" s="52" t="s">
        <v>166</v>
      </c>
      <c r="C132" s="49"/>
    </row>
    <row r="133" spans="1:3" s="50" customFormat="1" ht="12.75">
      <c r="A133" s="51"/>
      <c r="B133" s="53" t="s">
        <v>167</v>
      </c>
      <c r="C133" s="49">
        <v>828.66</v>
      </c>
    </row>
    <row r="134" spans="1:3" s="50" customFormat="1" ht="12.75">
      <c r="A134" s="51"/>
      <c r="B134" s="53" t="s">
        <v>155</v>
      </c>
      <c r="C134" s="49">
        <v>203.74</v>
      </c>
    </row>
    <row r="135" spans="1:3" s="50" customFormat="1" ht="12.75">
      <c r="A135" s="51"/>
      <c r="B135" s="53" t="s">
        <v>156</v>
      </c>
      <c r="C135" s="49">
        <v>67.01</v>
      </c>
    </row>
    <row r="136" spans="1:3" s="50" customFormat="1" ht="12.75">
      <c r="A136" s="53"/>
      <c r="B136" s="53" t="s">
        <v>157</v>
      </c>
      <c r="C136" s="49">
        <v>191.3</v>
      </c>
    </row>
    <row r="137" spans="1:3" s="50" customFormat="1" ht="12.75">
      <c r="A137" s="53"/>
      <c r="B137" s="53" t="s">
        <v>168</v>
      </c>
      <c r="C137" s="49">
        <v>67.57</v>
      </c>
    </row>
    <row r="138" spans="1:3" s="50" customFormat="1" ht="12.75">
      <c r="A138" s="53"/>
      <c r="B138" s="53" t="s">
        <v>158</v>
      </c>
      <c r="C138" s="49">
        <v>66.42</v>
      </c>
    </row>
    <row r="139" spans="1:3" s="50" customFormat="1" ht="12.75">
      <c r="A139" s="53"/>
      <c r="B139" s="53" t="s">
        <v>159</v>
      </c>
      <c r="C139" s="49">
        <v>282</v>
      </c>
    </row>
    <row r="140" spans="1:3" s="50" customFormat="1" ht="12.75">
      <c r="A140" s="53"/>
      <c r="B140" s="54" t="s">
        <v>169</v>
      </c>
      <c r="C140" s="49"/>
    </row>
    <row r="141" spans="1:3" s="50" customFormat="1" ht="12.75">
      <c r="A141" s="51" t="s">
        <v>136</v>
      </c>
      <c r="B141" s="53" t="s">
        <v>170</v>
      </c>
      <c r="C141" s="49">
        <v>866.05</v>
      </c>
    </row>
    <row r="142" spans="1:3" s="50" customFormat="1" ht="12.75">
      <c r="A142" s="51"/>
      <c r="B142" s="55" t="s">
        <v>171</v>
      </c>
      <c r="C142" s="49">
        <v>918.01</v>
      </c>
    </row>
    <row r="143" spans="1:3" s="50" customFormat="1" ht="12.75">
      <c r="A143" s="51"/>
      <c r="B143" s="53" t="s">
        <v>172</v>
      </c>
      <c r="C143" s="49">
        <v>597.942</v>
      </c>
    </row>
    <row r="144" spans="1:3" s="50" customFormat="1" ht="12.75">
      <c r="A144" s="51"/>
      <c r="B144" s="53" t="s">
        <v>173</v>
      </c>
      <c r="C144" s="49">
        <v>918.01</v>
      </c>
    </row>
    <row r="145" spans="1:3" s="50" customFormat="1" ht="12.75">
      <c r="A145" s="51"/>
      <c r="B145" s="53" t="s">
        <v>174</v>
      </c>
      <c r="C145" s="49">
        <v>186.71</v>
      </c>
    </row>
    <row r="146" spans="1:3" s="50" customFormat="1" ht="12.75">
      <c r="A146" s="51"/>
      <c r="B146" s="54" t="s">
        <v>175</v>
      </c>
      <c r="C146" s="49"/>
    </row>
    <row r="147" spans="1:3" s="50" customFormat="1" ht="12.75">
      <c r="A147" s="51" t="s">
        <v>136</v>
      </c>
      <c r="B147" s="53" t="s">
        <v>176</v>
      </c>
      <c r="C147" s="49">
        <v>1464.93</v>
      </c>
    </row>
    <row r="148" spans="1:3" s="50" customFormat="1" ht="12.75">
      <c r="A148" s="51" t="s">
        <v>138</v>
      </c>
      <c r="B148" s="53" t="s">
        <v>159</v>
      </c>
      <c r="C148" s="49">
        <v>597.84</v>
      </c>
    </row>
    <row r="149" spans="1:3" s="50" customFormat="1" ht="12.75">
      <c r="A149" s="51"/>
      <c r="B149" s="52" t="s">
        <v>177</v>
      </c>
      <c r="C149" s="49"/>
    </row>
    <row r="150" spans="1:3" s="50" customFormat="1" ht="12.75">
      <c r="A150" s="51" t="s">
        <v>136</v>
      </c>
      <c r="B150" s="53" t="s">
        <v>154</v>
      </c>
      <c r="C150" s="49">
        <v>878.37</v>
      </c>
    </row>
    <row r="151" spans="1:3" s="50" customFormat="1" ht="12.75">
      <c r="A151" s="51" t="s">
        <v>138</v>
      </c>
      <c r="B151" s="53" t="s">
        <v>155</v>
      </c>
      <c r="C151" s="49">
        <v>215.96</v>
      </c>
    </row>
    <row r="152" spans="1:3" s="50" customFormat="1" ht="12.75">
      <c r="A152" s="51" t="s">
        <v>140</v>
      </c>
      <c r="B152" s="53" t="s">
        <v>156</v>
      </c>
      <c r="C152" s="49">
        <v>71.03</v>
      </c>
    </row>
    <row r="153" spans="1:3" s="50" customFormat="1" ht="12.75">
      <c r="A153" s="51" t="s">
        <v>10</v>
      </c>
      <c r="B153" s="53" t="s">
        <v>157</v>
      </c>
      <c r="C153" s="49">
        <v>253.39</v>
      </c>
    </row>
    <row r="154" spans="1:3" s="50" customFormat="1" ht="12.75">
      <c r="A154" s="51" t="s">
        <v>12</v>
      </c>
      <c r="B154" s="53" t="s">
        <v>158</v>
      </c>
      <c r="C154" s="49">
        <v>70.4</v>
      </c>
    </row>
    <row r="155" spans="1:3" s="50" customFormat="1" ht="12.75">
      <c r="A155" s="51"/>
      <c r="B155" s="53" t="s">
        <v>178</v>
      </c>
      <c r="C155" s="49">
        <v>896.76</v>
      </c>
    </row>
    <row r="156" spans="1:3" s="50" customFormat="1" ht="12.75">
      <c r="A156" s="51"/>
      <c r="B156" s="53" t="s">
        <v>179</v>
      </c>
      <c r="C156" s="49">
        <v>419.44</v>
      </c>
    </row>
    <row r="157" spans="1:3" s="50" customFormat="1" ht="26.25">
      <c r="A157" s="51"/>
      <c r="B157" s="55" t="s">
        <v>180</v>
      </c>
      <c r="C157" s="49">
        <v>202.26</v>
      </c>
    </row>
    <row r="158" spans="1:3" s="50" customFormat="1" ht="12.75">
      <c r="A158" s="51"/>
      <c r="B158" s="56" t="s">
        <v>181</v>
      </c>
      <c r="C158" s="49">
        <v>918.01</v>
      </c>
    </row>
    <row r="159" spans="1:3" s="50" customFormat="1" ht="12.75">
      <c r="A159" s="57"/>
      <c r="B159" s="55" t="s">
        <v>182</v>
      </c>
      <c r="C159" s="49">
        <v>20.226</v>
      </c>
    </row>
    <row r="160" spans="1:3" s="50" customFormat="1" ht="12.75">
      <c r="A160" s="51"/>
      <c r="B160" s="58" t="s">
        <v>183</v>
      </c>
      <c r="C160" s="49">
        <v>878.37</v>
      </c>
    </row>
    <row r="161" spans="1:3" s="50" customFormat="1" ht="12.75">
      <c r="A161" s="51"/>
      <c r="B161" s="55" t="s">
        <v>184</v>
      </c>
      <c r="C161" s="49">
        <v>20.226</v>
      </c>
    </row>
    <row r="162" spans="1:3" s="50" customFormat="1" ht="26.25">
      <c r="A162" s="51"/>
      <c r="B162" s="55" t="s">
        <v>185</v>
      </c>
      <c r="C162" s="49">
        <v>903.96</v>
      </c>
    </row>
    <row r="163" spans="1:3" s="50" customFormat="1" ht="12.75">
      <c r="A163" s="51"/>
      <c r="B163" s="55" t="s">
        <v>186</v>
      </c>
      <c r="C163" s="49">
        <v>101.13</v>
      </c>
    </row>
    <row r="164" spans="1:3" s="50" customFormat="1" ht="12.75">
      <c r="A164" s="51"/>
      <c r="B164" s="53" t="s">
        <v>187</v>
      </c>
      <c r="C164" s="49">
        <v>918.01</v>
      </c>
    </row>
    <row r="165" spans="1:3" s="50" customFormat="1" ht="12.75">
      <c r="A165" s="51"/>
      <c r="B165" s="55" t="s">
        <v>188</v>
      </c>
      <c r="C165" s="49">
        <v>20.226</v>
      </c>
    </row>
    <row r="166" spans="1:3" s="50" customFormat="1" ht="26.25">
      <c r="A166" s="51"/>
      <c r="B166" s="52" t="s">
        <v>189</v>
      </c>
      <c r="C166" s="49"/>
    </row>
    <row r="167" spans="1:3" s="50" customFormat="1" ht="12.75">
      <c r="A167" s="51" t="s">
        <v>136</v>
      </c>
      <c r="B167" s="53" t="s">
        <v>190</v>
      </c>
      <c r="C167" s="49">
        <v>878.37</v>
      </c>
    </row>
    <row r="168" spans="1:3" s="50" customFormat="1" ht="12.75">
      <c r="A168" s="51" t="s">
        <v>138</v>
      </c>
      <c r="B168" s="53" t="s">
        <v>191</v>
      </c>
      <c r="C168" s="49">
        <v>106.45</v>
      </c>
    </row>
    <row r="169" spans="1:3" s="50" customFormat="1" ht="12.75">
      <c r="A169" s="51" t="s">
        <v>140</v>
      </c>
      <c r="B169" s="55" t="s">
        <v>192</v>
      </c>
      <c r="C169" s="49">
        <v>20.226</v>
      </c>
    </row>
    <row r="170" spans="1:3" s="50" customFormat="1" ht="12.75">
      <c r="A170" s="51" t="s">
        <v>10</v>
      </c>
      <c r="B170" s="55" t="s">
        <v>193</v>
      </c>
      <c r="C170" s="49">
        <v>71.03</v>
      </c>
    </row>
    <row r="171" spans="1:3" s="50" customFormat="1" ht="12.75">
      <c r="A171" s="51" t="s">
        <v>12</v>
      </c>
      <c r="B171" s="55" t="s">
        <v>194</v>
      </c>
      <c r="C171" s="49">
        <v>202.78</v>
      </c>
    </row>
    <row r="172" spans="1:3" s="50" customFormat="1" ht="12.75">
      <c r="A172" s="51" t="s">
        <v>16</v>
      </c>
      <c r="B172" s="55" t="s">
        <v>195</v>
      </c>
      <c r="C172" s="49">
        <v>215.96</v>
      </c>
    </row>
    <row r="173" spans="1:3" s="50" customFormat="1" ht="12.75">
      <c r="A173" s="51" t="s">
        <v>19</v>
      </c>
      <c r="B173" s="55" t="s">
        <v>196</v>
      </c>
      <c r="C173" s="49">
        <v>70.4</v>
      </c>
    </row>
    <row r="174" spans="1:3" s="50" customFormat="1" ht="12.75">
      <c r="A174" s="51" t="s">
        <v>23</v>
      </c>
      <c r="B174" s="55" t="s">
        <v>192</v>
      </c>
      <c r="C174" s="49">
        <v>80.904</v>
      </c>
    </row>
    <row r="175" spans="1:3" s="50" customFormat="1" ht="12.75">
      <c r="A175" s="51" t="s">
        <v>25</v>
      </c>
      <c r="B175" s="55" t="s">
        <v>159</v>
      </c>
      <c r="C175" s="49">
        <v>298.92</v>
      </c>
    </row>
    <row r="176" spans="1:3" s="50" customFormat="1" ht="12.75">
      <c r="A176" s="51"/>
      <c r="B176" s="55" t="s">
        <v>197</v>
      </c>
      <c r="C176" s="49">
        <v>1836.02</v>
      </c>
    </row>
    <row r="177" spans="1:3" s="50" customFormat="1" ht="12.75">
      <c r="A177" s="51"/>
      <c r="B177" s="55" t="s">
        <v>192</v>
      </c>
      <c r="C177" s="49">
        <v>40.452</v>
      </c>
    </row>
    <row r="178" spans="1:3" s="50" customFormat="1" ht="26.25">
      <c r="A178" s="51"/>
      <c r="B178" s="55" t="s">
        <v>198</v>
      </c>
      <c r="C178" s="49">
        <v>918.01</v>
      </c>
    </row>
    <row r="179" spans="1:3" s="50" customFormat="1" ht="12.75">
      <c r="A179" s="51"/>
      <c r="B179" s="55" t="s">
        <v>192</v>
      </c>
      <c r="C179" s="49">
        <v>20.226</v>
      </c>
    </row>
    <row r="180" spans="1:3" s="50" customFormat="1" ht="12.75">
      <c r="A180" s="51"/>
      <c r="B180" s="55" t="s">
        <v>199</v>
      </c>
      <c r="C180" s="49">
        <v>419.44</v>
      </c>
    </row>
    <row r="181" spans="1:3" s="50" customFormat="1" ht="26.25">
      <c r="A181" s="59" t="s">
        <v>200</v>
      </c>
      <c r="B181" s="52" t="s">
        <v>201</v>
      </c>
      <c r="C181" s="49"/>
    </row>
    <row r="182" spans="1:3" s="50" customFormat="1" ht="12.75">
      <c r="A182" s="53"/>
      <c r="B182" s="53" t="s">
        <v>202</v>
      </c>
      <c r="C182" s="49">
        <v>1601.166</v>
      </c>
    </row>
    <row r="183" spans="1:3" s="50" customFormat="1" ht="12.75">
      <c r="A183" s="53"/>
      <c r="B183" s="53" t="s">
        <v>203</v>
      </c>
      <c r="C183" s="49">
        <v>13.88832</v>
      </c>
    </row>
    <row r="184" spans="1:3" s="50" customFormat="1" ht="12.75">
      <c r="A184" s="53"/>
      <c r="B184" s="53" t="s">
        <v>204</v>
      </c>
      <c r="C184" s="49">
        <v>5.5761</v>
      </c>
    </row>
    <row r="185" spans="1:3" s="50" customFormat="1" ht="26.25">
      <c r="A185" s="51"/>
      <c r="B185" s="55" t="s">
        <v>205</v>
      </c>
      <c r="C185" s="49">
        <v>686.32</v>
      </c>
    </row>
    <row r="186" spans="1:3" s="50" customFormat="1" ht="12.75">
      <c r="A186" s="51"/>
      <c r="B186" s="53" t="s">
        <v>206</v>
      </c>
      <c r="C186" s="49">
        <v>191.78</v>
      </c>
    </row>
    <row r="187" spans="1:3" s="50" customFormat="1" ht="12.75">
      <c r="A187" s="51"/>
      <c r="B187" s="55" t="s">
        <v>207</v>
      </c>
      <c r="C187" s="49">
        <v>2212.28</v>
      </c>
    </row>
    <row r="188" spans="1:3" s="50" customFormat="1" ht="12.75">
      <c r="A188" s="51"/>
      <c r="B188" s="55" t="s">
        <v>208</v>
      </c>
      <c r="C188" s="49">
        <v>249.48</v>
      </c>
    </row>
    <row r="189" spans="1:3" s="50" customFormat="1" ht="12.75">
      <c r="A189" s="51"/>
      <c r="B189" s="53" t="s">
        <v>209</v>
      </c>
      <c r="C189" s="49">
        <v>244.26</v>
      </c>
    </row>
    <row r="190" spans="1:3" s="50" customFormat="1" ht="12.75">
      <c r="A190" s="51"/>
      <c r="B190" s="53" t="s">
        <v>210</v>
      </c>
      <c r="C190" s="49"/>
    </row>
    <row r="191" spans="1:3" s="50" customFormat="1" ht="12.75">
      <c r="A191" s="51"/>
      <c r="B191" s="60" t="s">
        <v>211</v>
      </c>
      <c r="C191" s="49">
        <v>53301.31</v>
      </c>
    </row>
    <row r="192" spans="1:3" s="50" customFormat="1" ht="12.75">
      <c r="A192" s="51"/>
      <c r="B192" s="53" t="s">
        <v>212</v>
      </c>
      <c r="C192" s="49">
        <v>875.04</v>
      </c>
    </row>
    <row r="193" spans="1:3" s="50" customFormat="1" ht="12.75">
      <c r="A193" s="51"/>
      <c r="B193" s="61" t="s">
        <v>213</v>
      </c>
      <c r="C193" s="49">
        <v>592.1</v>
      </c>
    </row>
    <row r="194" spans="1:3" s="50" customFormat="1" ht="12.75">
      <c r="A194" s="51"/>
      <c r="B194" s="55" t="s">
        <v>214</v>
      </c>
      <c r="C194" s="49">
        <v>12061</v>
      </c>
    </row>
    <row r="195" spans="1:3" s="50" customFormat="1" ht="26.25">
      <c r="A195" s="51"/>
      <c r="B195" s="62" t="s">
        <v>215</v>
      </c>
      <c r="C195" s="49">
        <v>882.24</v>
      </c>
    </row>
    <row r="196" spans="1:3" s="50" customFormat="1" ht="12.75">
      <c r="A196" s="51"/>
      <c r="B196" s="61" t="s">
        <v>216</v>
      </c>
      <c r="C196" s="49">
        <v>779.3119999999999</v>
      </c>
    </row>
    <row r="197" spans="1:3" s="50" customFormat="1" ht="12.75">
      <c r="A197" s="51"/>
      <c r="B197" s="53" t="s">
        <v>217</v>
      </c>
      <c r="C197" s="49">
        <v>357.38399999999996</v>
      </c>
    </row>
    <row r="198" spans="1:3" s="50" customFormat="1" ht="12.75">
      <c r="A198" s="51"/>
      <c r="B198" s="62" t="s">
        <v>218</v>
      </c>
      <c r="C198" s="49">
        <v>7554.8538</v>
      </c>
    </row>
    <row r="199" spans="1:3" s="50" customFormat="1" ht="12.75">
      <c r="A199" s="51"/>
      <c r="B199" s="53" t="s">
        <v>219</v>
      </c>
      <c r="C199" s="49">
        <v>2330.28</v>
      </c>
    </row>
    <row r="200" spans="1:3" s="50" customFormat="1" ht="26.25">
      <c r="A200" s="51"/>
      <c r="B200" s="55" t="s">
        <v>220</v>
      </c>
      <c r="C200" s="49">
        <v>133.8064</v>
      </c>
    </row>
    <row r="201" spans="1:3" s="50" customFormat="1" ht="12.75">
      <c r="A201" s="51"/>
      <c r="B201" s="53" t="s">
        <v>221</v>
      </c>
      <c r="C201" s="49">
        <v>18883.5472</v>
      </c>
    </row>
    <row r="202" spans="1:3" s="50" customFormat="1" ht="12.75">
      <c r="A202" s="51"/>
      <c r="B202" s="61" t="s">
        <v>222</v>
      </c>
      <c r="C202" s="49">
        <v>1489.1</v>
      </c>
    </row>
    <row r="203" spans="1:3" s="50" customFormat="1" ht="12.75">
      <c r="A203" s="51"/>
      <c r="B203" s="62" t="s">
        <v>223</v>
      </c>
      <c r="C203" s="49">
        <v>5749.264</v>
      </c>
    </row>
    <row r="204" spans="1:3" s="50" customFormat="1" ht="12.75">
      <c r="A204" s="51"/>
      <c r="B204" s="61" t="s">
        <v>224</v>
      </c>
      <c r="C204" s="49">
        <v>358.19</v>
      </c>
    </row>
    <row r="205" spans="1:3" s="50" customFormat="1" ht="26.25">
      <c r="A205" s="51"/>
      <c r="B205" s="55" t="s">
        <v>225</v>
      </c>
      <c r="C205" s="49">
        <v>437.448</v>
      </c>
    </row>
    <row r="206" spans="1:3" s="50" customFormat="1" ht="12.75">
      <c r="A206" s="51"/>
      <c r="B206" s="53" t="s">
        <v>226</v>
      </c>
      <c r="C206" s="49">
        <v>63.94859999999999</v>
      </c>
    </row>
    <row r="207" spans="1:3" s="65" customFormat="1" ht="12.75">
      <c r="A207" s="63"/>
      <c r="B207" s="55" t="s">
        <v>227</v>
      </c>
      <c r="C207" s="64">
        <v>799.47</v>
      </c>
    </row>
    <row r="208" spans="1:3" s="65" customFormat="1" ht="12.75">
      <c r="A208" s="63"/>
      <c r="B208" s="55" t="s">
        <v>228</v>
      </c>
      <c r="C208" s="64">
        <v>358.19</v>
      </c>
    </row>
    <row r="209" spans="1:3" s="65" customFormat="1" ht="12.75">
      <c r="A209" s="63"/>
      <c r="B209" s="55" t="s">
        <v>229</v>
      </c>
      <c r="C209" s="64">
        <v>4100.0960000000005</v>
      </c>
    </row>
    <row r="210" spans="1:3" s="65" customFormat="1" ht="12.75">
      <c r="A210" s="63"/>
      <c r="B210" s="53" t="s">
        <v>230</v>
      </c>
      <c r="C210" s="64">
        <v>1093.92</v>
      </c>
    </row>
    <row r="211" spans="1:3" s="65" customFormat="1" ht="12.75">
      <c r="A211" s="63"/>
      <c r="B211" s="53" t="s">
        <v>231</v>
      </c>
      <c r="C211" s="64">
        <v>732.58</v>
      </c>
    </row>
    <row r="212" spans="1:3" s="65" customFormat="1" ht="12.75">
      <c r="A212" s="63"/>
      <c r="B212" s="53" t="s">
        <v>232</v>
      </c>
      <c r="C212" s="64">
        <v>107.625</v>
      </c>
    </row>
    <row r="213" spans="1:3" s="2" customFormat="1" ht="12.75">
      <c r="A213" s="13"/>
      <c r="B213" s="32" t="s">
        <v>233</v>
      </c>
      <c r="C213" s="33">
        <f>SUM(C103:C212)</f>
        <v>161285.67342000004</v>
      </c>
    </row>
    <row r="214" spans="1:3" s="2" customFormat="1" ht="12.75">
      <c r="A214" s="20"/>
      <c r="B214" s="32" t="s">
        <v>234</v>
      </c>
      <c r="C214" s="33">
        <v>138080.448</v>
      </c>
    </row>
    <row r="215" spans="1:3" s="2" customFormat="1" ht="13.5" thickBot="1">
      <c r="A215" s="66" t="s">
        <v>256</v>
      </c>
      <c r="B215" s="67" t="s">
        <v>236</v>
      </c>
      <c r="C215" s="92">
        <f>C56+C64+C76+C80+C87+C90+C91+C92+C100+C213+C214</f>
        <v>800428.83422</v>
      </c>
    </row>
    <row r="216" spans="1:3" s="90" customFormat="1" ht="12.75">
      <c r="A216" s="94"/>
      <c r="B216" s="95" t="s">
        <v>280</v>
      </c>
      <c r="C216" s="93">
        <v>646468.08</v>
      </c>
    </row>
    <row r="217" spans="1:3" s="90" customFormat="1" ht="12.75">
      <c r="A217" s="99"/>
      <c r="B217" s="100" t="s">
        <v>281</v>
      </c>
      <c r="C217" s="101">
        <v>644829.92</v>
      </c>
    </row>
    <row r="218" spans="1:5" s="88" customFormat="1" ht="12.75">
      <c r="A218" s="102"/>
      <c r="B218" s="103" t="s">
        <v>276</v>
      </c>
      <c r="C218" s="104">
        <f>C216-C215</f>
        <v>-153960.75422</v>
      </c>
      <c r="E218" s="91"/>
    </row>
    <row r="219" spans="1:4" s="2" customFormat="1" ht="12.75">
      <c r="A219" s="105"/>
      <c r="B219" s="103" t="s">
        <v>277</v>
      </c>
      <c r="C219" s="33">
        <f>C42+C218</f>
        <v>-75213.48422</v>
      </c>
      <c r="D219" s="107"/>
    </row>
    <row r="220" s="2" customFormat="1" ht="12.75">
      <c r="C220" s="1"/>
    </row>
    <row r="221" s="2" customFormat="1" ht="12.75">
      <c r="C221" s="1"/>
    </row>
    <row r="222" s="2" customFormat="1" ht="12.75">
      <c r="C222" s="1"/>
    </row>
    <row r="223" s="2" customFormat="1" ht="12.75">
      <c r="C223" s="1"/>
    </row>
    <row r="224" s="2" customFormat="1" ht="12.75">
      <c r="C224" s="1"/>
    </row>
    <row r="225" spans="1:3" s="70" customFormat="1" ht="12.75">
      <c r="A225" s="68"/>
      <c r="B225" s="68"/>
      <c r="C225" s="69"/>
    </row>
    <row r="226" spans="1:3" s="70" customFormat="1" ht="12.75">
      <c r="A226" s="68"/>
      <c r="B226" s="68"/>
      <c r="C226" s="69"/>
    </row>
    <row r="227" spans="1:3" s="70" customFormat="1" ht="12.75">
      <c r="A227" s="68"/>
      <c r="B227" s="68"/>
      <c r="C227" s="69"/>
    </row>
    <row r="228" spans="1:3" s="70" customFormat="1" ht="12.75">
      <c r="A228" s="71"/>
      <c r="B228" s="72"/>
      <c r="C228" s="69"/>
    </row>
    <row r="229" spans="1:3" s="70" customFormat="1" ht="12.75">
      <c r="A229" s="71"/>
      <c r="B229" s="72"/>
      <c r="C229" s="69"/>
    </row>
    <row r="230" spans="1:3" s="70" customFormat="1" ht="12.75">
      <c r="A230" s="71"/>
      <c r="B230" s="72"/>
      <c r="C230" s="69"/>
    </row>
    <row r="231" spans="1:3" s="70" customFormat="1" ht="12.75">
      <c r="A231" s="71"/>
      <c r="B231" s="73"/>
      <c r="C231" s="69"/>
    </row>
    <row r="232" spans="1:3" s="70" customFormat="1" ht="12.75" hidden="1">
      <c r="A232" s="74"/>
      <c r="B232" s="75" t="s">
        <v>237</v>
      </c>
      <c r="C232" s="69"/>
    </row>
    <row r="233" spans="1:3" s="70" customFormat="1" ht="12.75" hidden="1">
      <c r="A233" s="74"/>
      <c r="B233" s="75" t="s">
        <v>238</v>
      </c>
      <c r="C233" s="69"/>
    </row>
    <row r="234" spans="1:3" s="70" customFormat="1" ht="12.75" hidden="1">
      <c r="A234" s="74"/>
      <c r="C234" s="69"/>
    </row>
    <row r="235" spans="1:3" s="70" customFormat="1" ht="12.75" hidden="1">
      <c r="A235" s="76" t="s">
        <v>239</v>
      </c>
      <c r="B235" s="76" t="s">
        <v>240</v>
      </c>
      <c r="C235" s="69"/>
    </row>
    <row r="236" spans="1:3" s="70" customFormat="1" ht="12.75" hidden="1">
      <c r="A236" s="76" t="s">
        <v>241</v>
      </c>
      <c r="B236" s="77" t="s">
        <v>242</v>
      </c>
      <c r="C236" s="69"/>
    </row>
    <row r="237" spans="1:3" s="70" customFormat="1" ht="12.75" hidden="1">
      <c r="A237" s="76" t="s">
        <v>243</v>
      </c>
      <c r="B237" s="78" t="s">
        <v>244</v>
      </c>
      <c r="C237" s="69"/>
    </row>
    <row r="238" spans="1:3" s="70" customFormat="1" ht="12.75" hidden="1">
      <c r="A238" s="76" t="s">
        <v>245</v>
      </c>
      <c r="B238" s="78" t="s">
        <v>246</v>
      </c>
      <c r="C238" s="69"/>
    </row>
    <row r="239" spans="1:3" s="70" customFormat="1" ht="12.75" hidden="1">
      <c r="A239" s="76" t="s">
        <v>247</v>
      </c>
      <c r="B239" s="78" t="s">
        <v>248</v>
      </c>
      <c r="C239" s="69"/>
    </row>
    <row r="240" spans="1:3" s="70" customFormat="1" ht="12.75" hidden="1">
      <c r="A240" s="76" t="s">
        <v>111</v>
      </c>
      <c r="B240" s="78" t="s">
        <v>249</v>
      </c>
      <c r="C240" s="69"/>
    </row>
    <row r="241" spans="1:3" s="70" customFormat="1" ht="12.75" hidden="1">
      <c r="A241" s="76" t="s">
        <v>118</v>
      </c>
      <c r="B241" s="78" t="s">
        <v>250</v>
      </c>
      <c r="C241" s="69"/>
    </row>
    <row r="242" spans="1:3" s="70" customFormat="1" ht="12.75" hidden="1">
      <c r="A242" s="76" t="s">
        <v>116</v>
      </c>
      <c r="B242" s="78" t="s">
        <v>251</v>
      </c>
      <c r="C242" s="69"/>
    </row>
    <row r="243" spans="1:3" s="70" customFormat="1" ht="39" hidden="1">
      <c r="A243" s="76" t="s">
        <v>252</v>
      </c>
      <c r="B243" s="77" t="s">
        <v>253</v>
      </c>
      <c r="C243" s="69"/>
    </row>
    <row r="244" spans="1:3" s="70" customFormat="1" ht="26.25" hidden="1">
      <c r="A244" s="76" t="s">
        <v>254</v>
      </c>
      <c r="B244" s="77" t="s">
        <v>255</v>
      </c>
      <c r="C244" s="69"/>
    </row>
    <row r="245" spans="1:3" s="70" customFormat="1" ht="12.75" hidden="1">
      <c r="A245" s="76" t="s">
        <v>256</v>
      </c>
      <c r="B245" s="78" t="s">
        <v>257</v>
      </c>
      <c r="C245" s="69"/>
    </row>
    <row r="246" spans="1:3" s="70" customFormat="1" ht="12.75" hidden="1">
      <c r="A246" s="76" t="s">
        <v>258</v>
      </c>
      <c r="B246" s="78" t="s">
        <v>259</v>
      </c>
      <c r="C246" s="69"/>
    </row>
    <row r="247" spans="1:3" s="70" customFormat="1" ht="12.75" hidden="1">
      <c r="A247" s="76" t="s">
        <v>260</v>
      </c>
      <c r="B247" s="78" t="s">
        <v>261</v>
      </c>
      <c r="C247" s="69"/>
    </row>
    <row r="248" spans="1:3" s="70" customFormat="1" ht="12.75" hidden="1">
      <c r="A248" s="76" t="s">
        <v>235</v>
      </c>
      <c r="B248" s="77" t="s">
        <v>262</v>
      </c>
      <c r="C248" s="69"/>
    </row>
    <row r="249" spans="1:3" s="70" customFormat="1" ht="12.75" hidden="1">
      <c r="A249" s="76" t="s">
        <v>263</v>
      </c>
      <c r="B249" s="77" t="s">
        <v>128</v>
      </c>
      <c r="C249" s="69"/>
    </row>
    <row r="250" spans="1:3" s="70" customFormat="1" ht="12.75" hidden="1">
      <c r="A250" s="76" t="s">
        <v>264</v>
      </c>
      <c r="B250" s="77" t="s">
        <v>129</v>
      </c>
      <c r="C250" s="69"/>
    </row>
    <row r="251" spans="1:3" s="70" customFormat="1" ht="12.75" hidden="1">
      <c r="A251" s="76" t="s">
        <v>263</v>
      </c>
      <c r="B251" s="78" t="s">
        <v>265</v>
      </c>
      <c r="C251" s="69"/>
    </row>
    <row r="252" spans="1:3" s="70" customFormat="1" ht="12.75" hidden="1">
      <c r="A252" s="76" t="s">
        <v>264</v>
      </c>
      <c r="B252" s="78" t="s">
        <v>266</v>
      </c>
      <c r="C252" s="69"/>
    </row>
    <row r="253" spans="1:3" s="70" customFormat="1" ht="12.75" hidden="1">
      <c r="A253" s="76"/>
      <c r="B253" s="79" t="s">
        <v>267</v>
      </c>
      <c r="C253" s="69"/>
    </row>
    <row r="254" spans="1:3" s="70" customFormat="1" ht="12.75" hidden="1">
      <c r="A254" s="76"/>
      <c r="B254" s="78" t="s">
        <v>268</v>
      </c>
      <c r="C254" s="69"/>
    </row>
    <row r="255" spans="1:3" s="70" customFormat="1" ht="12.75" hidden="1">
      <c r="A255" s="80"/>
      <c r="B255" s="81" t="s">
        <v>269</v>
      </c>
      <c r="C255" s="69"/>
    </row>
    <row r="256" spans="1:2" ht="27" hidden="1" thickBot="1">
      <c r="A256" s="82"/>
      <c r="B256" s="83" t="s">
        <v>270</v>
      </c>
    </row>
    <row r="257" ht="12.75" hidden="1"/>
  </sheetData>
  <mergeCells count="7">
    <mergeCell ref="A39:B39"/>
    <mergeCell ref="A40:B40"/>
    <mergeCell ref="A42:B42"/>
    <mergeCell ref="A1:B1"/>
    <mergeCell ref="A2:B2"/>
    <mergeCell ref="A3:B3"/>
    <mergeCell ref="A38:B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2019-01-15T01:25:30Z</dcterms:created>
  <dcterms:modified xsi:type="dcterms:W3CDTF">2019-03-20T00:59:08Z</dcterms:modified>
  <cp:category/>
  <cp:version/>
  <cp:contentType/>
  <cp:contentStatus/>
</cp:coreProperties>
</file>