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9320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<sst xmlns="http://schemas.openxmlformats.org/spreadsheetml/2006/main" count="215" uniqueCount="205">
  <si>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</si>
  <si>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</si>
  <si>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</si>
  <si>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</si>
  <si>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</si>
  <si>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</si>
  <si>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</si>
  <si>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</si>
  <si>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</si>
  <si>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</si>
  <si>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</si>
  <si>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</si>
  <si>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</si>
  <si>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</si>
  <si>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</si>
  <si>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</si>
  <si>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</si>
  <si>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</si>
  <si>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</si>
  <si>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</si>
  <si>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</si>
  <si>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</si>
  <si>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</si>
  <si>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</si>
  <si>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</si>
  <si>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</si>
  <si>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</si>
  <si>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</si>
  <si>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</si>
  <si>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</si>
  <si>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</si>
  <si>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</si>
  <si>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</si>
  <si>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</si>
  <si>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</si>
  <si>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</si>
  <si>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</si>
  <si>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</si>
  <si>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</si>
  <si>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</si>
  <si>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</si>
  <si>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</si>
  <si>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</si>
  <si>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</si>
  <si>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</si>
  <si>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</si>
  <si>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</si>
  <si>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</si>
  <si>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</si>
  <si>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</si>
  <si>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</si>
  <si>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</si>
  <si>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1.5</t>
  </si>
  <si>
    <t>1.7.</t>
  </si>
  <si>
    <t>Очистка  подвала  от мусора</t>
  </si>
  <si>
    <t>Удаление с крыш снега и наледи (сбивание сосулей)</t>
  </si>
  <si>
    <t>1.9</t>
  </si>
  <si>
    <t>Техническое содержание лифтов</t>
  </si>
  <si>
    <t>ПТО лифтов</t>
  </si>
  <si>
    <t>Обследование лифтов, отслуживших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</si>
  <si>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</si>
  <si>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</si>
  <si>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</si>
  <si>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</si>
  <si>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</si>
  <si>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</si>
  <si>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</si>
  <si>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</si>
  <si>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</si>
  <si>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</si>
  <si>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</si>
  <si>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</si>
  <si>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</si>
  <si>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</si>
  <si>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</si>
  <si>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</si>
  <si>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</si>
  <si>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</si>
  <si>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2.3</t>
  </si>
  <si>
    <t>Уборка мусора с газона в летний период (случайный мусор))</t>
  </si>
  <si>
    <t>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</si>
  <si>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</si>
  <si>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</si>
  <si>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</si>
  <si>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</si>
  <si>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</si>
  <si>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</si>
  <si>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</si>
  <si>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</si>
  <si>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</si>
  <si>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</si>
  <si>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</si>
  <si>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</si>
  <si>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</si>
  <si>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</si>
  <si>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</si>
  <si>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</si>
  <si>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</si>
  <si>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</si>
  <si>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</si>
  <si>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</si>
  <si>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</si>
  <si>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</si>
  <si>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</si>
  <si>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</si>
  <si>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</si>
  <si>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</si>
  <si>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</si>
  <si>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</si>
  <si>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</si>
  <si>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</si>
  <si>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</si>
  <si>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</si>
  <si>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</si>
  <si>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</si>
  <si>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</si>
  <si>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</si>
  <si>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</si>
  <si>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</si>
  <si>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</si>
  <si>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</si>
  <si>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</si>
  <si>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</si>
  <si>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</si>
  <si>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</si>
  <si>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</si>
  <si>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</si>
  <si>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</si>
  <si>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</si>
  <si>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</si>
  <si>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</si>
  <si>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работы)</t>
  </si>
  <si>
    <t>закрытие ЩУРС (1 эт)</t>
  </si>
  <si>
    <t>смена патрона энергосберегающего</t>
  </si>
  <si>
    <t>9.2.</t>
  </si>
  <si>
    <t>Текущий ремонт систем водоснабжения и водоотведения (непредвиденные работы</t>
  </si>
  <si>
    <t>устранение свища на стояке ХВС (кв.34)</t>
  </si>
  <si>
    <t>устранение свища на стояке ХВС (кв.22)</t>
  </si>
  <si>
    <t>устранение свища на стояке отоплений лестничного марша (контейнерная)</t>
  </si>
  <si>
    <t>замена сбросного вентиля Ду 15мм на стояке отопления лестничного марша (контейнерная)</t>
  </si>
  <si>
    <t>установка манометра ТМ100 в ИТП</t>
  </si>
  <si>
    <t>9.3</t>
  </si>
  <si>
    <t>Текущий ремонт систем конструкт.элементов) (непредвиденные работы</t>
  </si>
  <si>
    <t>установка шпингалетов (2-9 эт - общий балкон)</t>
  </si>
  <si>
    <t>открытие подвальных продухов</t>
  </si>
  <si>
    <t>укрепление дверного навеса (т.дв)</t>
  </si>
  <si>
    <t>пропекание примыкания подъездного козырька</t>
  </si>
  <si>
    <t>ремонт межпанельных швов кв.53</t>
  </si>
  <si>
    <t>ремонт козырьков лоджии кв.53</t>
  </si>
  <si>
    <t>ремонт примыкания балкона кв.53</t>
  </si>
  <si>
    <t>установка навесного замка (предмашинка)</t>
  </si>
  <si>
    <t>изготовление и установка поручня (1эт)</t>
  </si>
  <si>
    <t>окраска поручня (4,5эт, крыльцо)</t>
  </si>
  <si>
    <t>установка дверной пружины в тамбурной двери</t>
  </si>
  <si>
    <t>укрепление притворной планки (т.дв)</t>
  </si>
  <si>
    <t>утепление подвальных продухов минплитой ISOVER</t>
  </si>
  <si>
    <t>закрытие подвальных продухов щитами б/у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</si>
  <si>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</si>
  <si>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</si>
  <si>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</si>
  <si>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</si>
  <si>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</si>
  <si>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</si>
  <si>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</si>
  <si>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</si>
  <si>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</si>
  <si>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</si>
  <si>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</si>
  <si>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</si>
  <si>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</si>
  <si>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</si>
  <si>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</si>
  <si>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</si>
  <si>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</si>
  <si>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</si>
  <si>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</si>
  <si>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</si>
  <si>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</si>
  <si>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</si>
  <si>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</si>
  <si>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</si>
  <si>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</si>
  <si>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</si>
  <si>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</si>
  <si>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</si>
  <si>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</si>
  <si>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</si>
  <si>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</si>
  <si>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</si>
  <si>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</si>
  <si>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</si>
  <si>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</si>
  <si>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</si>
  <si>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</si>
  <si>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05.06.2014)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</si>
  <si>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</si>
  <si>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</si>
  <si>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</si>
  <si>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 и вывоз твердых бытовых отходов      </t>
  </si>
  <si>
    <t>Результат за 2018 год "+" -экономия "-" - перерасход</t>
  </si>
  <si>
    <t>МКД по ул.Молодежная 9</t>
  </si>
  <si>
    <t>Результат накоплением "+" -экономия "-" - перерасход</t>
  </si>
  <si>
    <t>Поверка прибора учета тепла и замена РВБ</t>
  </si>
  <si>
    <t>Итого начислено населению</t>
  </si>
  <si>
    <t>Итого оплачено населением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</si>
</sst>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0" fillId="0" borderId="7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wrapText="1"/>
    </xf>
    <xf numFmtId="0" fontId="0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2" fontId="3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/>
    </xf>
    <xf numFmtId="0" fontId="8" fillId="0" borderId="0" xfId="0" applyFont="1" applyAlignment="1">
      <alignment/>
    </xf>
    <xf numFmtId="2" fontId="3" fillId="0" borderId="16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13">
      <selection activeCell="D132" sqref="D132"/>
    </sheetView>
  </sheetViews>
  <sheetFormatPr defaultColWidth="9.00390625" defaultRowHeight="12.75"/>
  <cols>
    <col min="1" max="1" width="5.375" style="76" customWidth="1"/>
    <col min="2" max="2" width="72.125" style="75" customWidth="1"/>
    <col min="3" max="3" width="17.50390625" style="74" customWidth="1"/>
    <col min="4" max="16384" width="9.125" style="75" customWidth="1"/>
  </cols>
  <sheetData>
    <row r="1" spans="1:3" s="6" customFormat="1" ht="12.75" hidden="1">
      <c r="A1" s="98" t="s">
        <v>0</v>
      </c>
      <c r="B1" s="98"/>
      <c r="C1" s="5"/>
    </row>
    <row r="2" spans="1:3" s="6" customFormat="1" ht="12.75" hidden="1">
      <c r="A2" s="98" t="s">
        <v>1</v>
      </c>
      <c r="B2" s="98"/>
      <c r="C2" s="5"/>
    </row>
    <row r="3" spans="1:3" s="9" customFormat="1" ht="12.75" hidden="1">
      <c r="A3" s="99" t="s">
        <v>2</v>
      </c>
      <c r="B3" s="99"/>
      <c r="C3" s="8"/>
    </row>
    <row r="4" spans="1:3" s="9" customFormat="1" ht="12.75" hidden="1">
      <c r="A4" s="7"/>
      <c r="B4" s="7"/>
      <c r="C4" s="8"/>
    </row>
    <row r="5" spans="1:3" s="9" customFormat="1" ht="12.75" hidden="1">
      <c r="A5" s="10"/>
      <c r="B5" s="11"/>
      <c r="C5" s="8"/>
    </row>
    <row r="6" spans="1:3" s="9" customFormat="1" ht="12.75" hidden="1">
      <c r="A6" s="12"/>
      <c r="B6" s="13"/>
      <c r="C6" s="8"/>
    </row>
    <row r="7" spans="1:3" s="9" customFormat="1" ht="12.75" hidden="1">
      <c r="A7" s="12"/>
      <c r="B7" s="13"/>
      <c r="C7" s="8"/>
    </row>
    <row r="8" spans="1:3" s="9" customFormat="1" ht="12.75" hidden="1">
      <c r="A8" s="12"/>
      <c r="B8" s="13"/>
      <c r="C8" s="8"/>
    </row>
    <row r="9" spans="1:3" s="9" customFormat="1" ht="12.75" hidden="1">
      <c r="A9" s="14"/>
      <c r="B9" s="15"/>
      <c r="C9" s="8"/>
    </row>
    <row r="10" spans="1:3" s="6" customFormat="1" ht="12.75" hidden="1">
      <c r="A10" s="16">
        <v>1</v>
      </c>
      <c r="B10" s="16">
        <f>A10+1</f>
        <v>2</v>
      </c>
      <c r="C10" s="5"/>
    </row>
    <row r="11" spans="1:3" s="19" customFormat="1" ht="12.75" hidden="1">
      <c r="A11" s="16"/>
      <c r="B11" s="17" t="s">
        <v>3</v>
      </c>
      <c r="C11" s="18"/>
    </row>
    <row r="12" spans="1:3" s="19" customFormat="1" ht="12.75" hidden="1">
      <c r="A12" s="20" t="s">
        <v>4</v>
      </c>
      <c r="B12" s="21" t="s">
        <v>5</v>
      </c>
      <c r="C12" s="18"/>
    </row>
    <row r="13" spans="1:3" s="19" customFormat="1" ht="12.75" hidden="1">
      <c r="A13" s="20" t="s">
        <v>6</v>
      </c>
      <c r="B13" s="21" t="s">
        <v>7</v>
      </c>
      <c r="C13" s="18"/>
    </row>
    <row r="14" spans="1:3" s="6" customFormat="1" ht="12.75" hidden="1">
      <c r="A14" s="16" t="s">
        <v>8</v>
      </c>
      <c r="B14" s="22" t="s">
        <v>9</v>
      </c>
      <c r="C14" s="5"/>
    </row>
    <row r="15" spans="1:3" s="6" customFormat="1" ht="12.75" hidden="1">
      <c r="A15" s="23" t="s">
        <v>10</v>
      </c>
      <c r="B15" s="24" t="s">
        <v>11</v>
      </c>
      <c r="C15" s="5"/>
    </row>
    <row r="16" spans="1:3" s="6" customFormat="1" ht="12.75" hidden="1">
      <c r="A16" s="23" t="s">
        <v>12</v>
      </c>
      <c r="B16" s="24" t="s">
        <v>13</v>
      </c>
      <c r="C16" s="5"/>
    </row>
    <row r="17" spans="1:3" s="6" customFormat="1" ht="12.75" hidden="1">
      <c r="A17" s="23"/>
      <c r="B17" s="24" t="s">
        <v>14</v>
      </c>
      <c r="C17" s="5"/>
    </row>
    <row r="18" spans="1:3" s="6" customFormat="1" ht="12.75" hidden="1">
      <c r="A18" s="23"/>
      <c r="B18" s="24" t="s">
        <v>15</v>
      </c>
      <c r="C18" s="5"/>
    </row>
    <row r="19" spans="1:3" s="6" customFormat="1" ht="12.75" hidden="1">
      <c r="A19" s="23" t="s">
        <v>16</v>
      </c>
      <c r="B19" s="24" t="s">
        <v>17</v>
      </c>
      <c r="C19" s="5"/>
    </row>
    <row r="20" spans="1:3" s="6" customFormat="1" ht="12.75" hidden="1">
      <c r="A20" s="23"/>
      <c r="B20" s="24" t="s">
        <v>18</v>
      </c>
      <c r="C20" s="5"/>
    </row>
    <row r="21" spans="1:3" s="6" customFormat="1" ht="12.75" hidden="1">
      <c r="A21" s="23" t="s">
        <v>19</v>
      </c>
      <c r="B21" s="24" t="s">
        <v>20</v>
      </c>
      <c r="C21" s="5"/>
    </row>
    <row r="22" spans="1:3" s="6" customFormat="1" ht="12.75" hidden="1">
      <c r="A22" s="23"/>
      <c r="B22" s="24" t="s">
        <v>21</v>
      </c>
      <c r="C22" s="5"/>
    </row>
    <row r="23" spans="1:3" s="6" customFormat="1" ht="12.75" hidden="1">
      <c r="A23" s="23"/>
      <c r="B23" s="24" t="s">
        <v>22</v>
      </c>
      <c r="C23" s="5"/>
    </row>
    <row r="24" spans="1:3" s="6" customFormat="1" ht="12.75" hidden="1">
      <c r="A24" s="23" t="s">
        <v>23</v>
      </c>
      <c r="B24" s="24" t="s">
        <v>24</v>
      </c>
      <c r="C24" s="5"/>
    </row>
    <row r="25" spans="1:3" s="6" customFormat="1" ht="12.75" hidden="1">
      <c r="A25" s="23" t="s">
        <v>25</v>
      </c>
      <c r="B25" s="24" t="s">
        <v>26</v>
      </c>
      <c r="C25" s="5"/>
    </row>
    <row r="26" spans="1:3" s="6" customFormat="1" ht="12.75" hidden="1">
      <c r="A26" s="23" t="s">
        <v>27</v>
      </c>
      <c r="B26" s="24" t="s">
        <v>28</v>
      </c>
      <c r="C26" s="5"/>
    </row>
    <row r="27" spans="1:3" s="6" customFormat="1" ht="12.75" hidden="1">
      <c r="A27" s="23" t="s">
        <v>29</v>
      </c>
      <c r="B27" s="25" t="s">
        <v>30</v>
      </c>
      <c r="C27" s="5"/>
    </row>
    <row r="28" spans="1:3" s="6" customFormat="1" ht="12.75" hidden="1">
      <c r="A28" s="23"/>
      <c r="B28" s="25" t="s">
        <v>31</v>
      </c>
      <c r="C28" s="5"/>
    </row>
    <row r="29" spans="1:3" s="6" customFormat="1" ht="12.75" hidden="1">
      <c r="A29" s="23"/>
      <c r="B29" s="25" t="s">
        <v>33</v>
      </c>
      <c r="C29" s="5"/>
    </row>
    <row r="30" spans="1:3" s="6" customFormat="1" ht="12.75" hidden="1">
      <c r="A30" s="23"/>
      <c r="B30" s="25" t="s">
        <v>34</v>
      </c>
      <c r="C30" s="5"/>
    </row>
    <row r="31" spans="1:3" s="6" customFormat="1" ht="12.75" hidden="1">
      <c r="A31" s="23"/>
      <c r="B31" s="25" t="s">
        <v>35</v>
      </c>
      <c r="C31" s="5"/>
    </row>
    <row r="32" spans="1:3" s="6" customFormat="1" ht="12.75" hidden="1">
      <c r="A32" s="23" t="s">
        <v>32</v>
      </c>
      <c r="B32" s="25" t="s">
        <v>36</v>
      </c>
      <c r="C32" s="5"/>
    </row>
    <row r="33" spans="1:3" s="6" customFormat="1" ht="12.75" hidden="1">
      <c r="A33" s="23" t="s">
        <v>37</v>
      </c>
      <c r="B33" s="25" t="s">
        <v>38</v>
      </c>
      <c r="C33" s="5"/>
    </row>
    <row r="34" spans="1:3" s="6" customFormat="1" ht="12.75" hidden="1">
      <c r="A34" s="23"/>
      <c r="B34" s="25" t="s">
        <v>39</v>
      </c>
      <c r="C34" s="5"/>
    </row>
    <row r="35" spans="1:3" s="6" customFormat="1" ht="12.75" hidden="1">
      <c r="A35" s="23"/>
      <c r="B35" s="25" t="s">
        <v>40</v>
      </c>
      <c r="C35" s="5"/>
    </row>
    <row r="36" spans="1:3" s="6" customFormat="1" ht="12.75" hidden="1">
      <c r="A36" s="23" t="s">
        <v>41</v>
      </c>
      <c r="B36" s="25" t="s">
        <v>42</v>
      </c>
      <c r="C36" s="5"/>
    </row>
    <row r="37" spans="1:3" s="6" customFormat="1" ht="12.75" hidden="1">
      <c r="A37" s="26"/>
      <c r="B37" s="27"/>
      <c r="C37" s="5"/>
    </row>
    <row r="38" spans="1:3" s="3" customFormat="1" ht="12.75">
      <c r="A38" s="95" t="s">
        <v>195</v>
      </c>
      <c r="B38" s="95"/>
      <c r="C38" s="2"/>
    </row>
    <row r="39" spans="1:3" s="3" customFormat="1" ht="12.75" customHeight="1">
      <c r="A39" s="95" t="s">
        <v>196</v>
      </c>
      <c r="B39" s="95"/>
      <c r="C39" s="2"/>
    </row>
    <row r="40" spans="1:3" s="3" customFormat="1" ht="12.75">
      <c r="A40" s="95" t="s">
        <v>200</v>
      </c>
      <c r="B40" s="95"/>
      <c r="C40" s="2"/>
    </row>
    <row r="41" spans="1:3" s="3" customFormat="1" ht="13.5" thickBot="1">
      <c r="A41" s="1"/>
      <c r="B41" s="1"/>
      <c r="C41" s="2"/>
    </row>
    <row r="42" spans="1:4" s="4" customFormat="1" ht="13.5" thickBot="1">
      <c r="A42" s="96" t="s">
        <v>197</v>
      </c>
      <c r="B42" s="97"/>
      <c r="C42" s="93">
        <v>18253.5</v>
      </c>
      <c r="D42" s="94"/>
    </row>
    <row r="43" spans="1:3" s="6" customFormat="1" ht="12.75">
      <c r="A43" s="43"/>
      <c r="B43" s="83"/>
      <c r="C43" s="84"/>
    </row>
    <row r="44" spans="1:3" s="19" customFormat="1" ht="12.75">
      <c r="A44" s="28"/>
      <c r="B44" s="17" t="s">
        <v>43</v>
      </c>
      <c r="C44" s="29"/>
    </row>
    <row r="45" spans="1:3" s="19" customFormat="1" ht="12.75">
      <c r="A45" s="30" t="s">
        <v>44</v>
      </c>
      <c r="B45" s="31" t="s">
        <v>45</v>
      </c>
      <c r="C45" s="32">
        <v>11980.331999999999</v>
      </c>
    </row>
    <row r="46" spans="1:3" s="19" customFormat="1" ht="12.75">
      <c r="A46" s="30"/>
      <c r="B46" s="31" t="s">
        <v>46</v>
      </c>
      <c r="C46" s="32">
        <v>22885.344</v>
      </c>
    </row>
    <row r="47" spans="1:3" s="19" customFormat="1" ht="12.75">
      <c r="A47" s="30" t="s">
        <v>47</v>
      </c>
      <c r="B47" s="33" t="s">
        <v>48</v>
      </c>
      <c r="C47" s="32">
        <v>7620.912</v>
      </c>
    </row>
    <row r="48" spans="1:3" s="19" customFormat="1" ht="12.75">
      <c r="A48" s="30"/>
      <c r="B48" s="33" t="s">
        <v>49</v>
      </c>
      <c r="C48" s="32">
        <v>27482.4</v>
      </c>
    </row>
    <row r="49" spans="1:3" s="19" customFormat="1" ht="26.25">
      <c r="A49" s="30" t="s">
        <v>50</v>
      </c>
      <c r="B49" s="33" t="s">
        <v>51</v>
      </c>
      <c r="C49" s="32">
        <v>6525.8484</v>
      </c>
    </row>
    <row r="50" spans="1:3" s="19" customFormat="1" ht="12.75">
      <c r="A50" s="30" t="s">
        <v>52</v>
      </c>
      <c r="B50" s="33" t="s">
        <v>198</v>
      </c>
      <c r="C50" s="32">
        <v>70678.629</v>
      </c>
    </row>
    <row r="51" spans="1:3" s="19" customFormat="1" ht="12.75">
      <c r="A51" s="30" t="s">
        <v>53</v>
      </c>
      <c r="B51" s="31" t="s">
        <v>54</v>
      </c>
      <c r="C51" s="32">
        <v>880.6</v>
      </c>
    </row>
    <row r="52" spans="1:3" s="19" customFormat="1" ht="12.75">
      <c r="A52" s="30">
        <v>1.8</v>
      </c>
      <c r="B52" s="33" t="s">
        <v>55</v>
      </c>
      <c r="C52" s="32">
        <v>712.674</v>
      </c>
    </row>
    <row r="53" spans="1:3" s="19" customFormat="1" ht="12.75">
      <c r="A53" s="30" t="s">
        <v>56</v>
      </c>
      <c r="B53" s="33" t="s">
        <v>57</v>
      </c>
      <c r="C53" s="32">
        <v>66000</v>
      </c>
    </row>
    <row r="54" spans="1:3" s="19" customFormat="1" ht="12.75">
      <c r="A54" s="30"/>
      <c r="B54" s="33" t="s">
        <v>58</v>
      </c>
      <c r="C54" s="32">
        <v>4805</v>
      </c>
    </row>
    <row r="55" spans="1:3" s="19" customFormat="1" ht="12.75">
      <c r="A55" s="30"/>
      <c r="B55" s="33" t="s">
        <v>59</v>
      </c>
      <c r="C55" s="77">
        <v>21980</v>
      </c>
    </row>
    <row r="56" spans="1:3" s="6" customFormat="1" ht="12.75">
      <c r="A56" s="30"/>
      <c r="B56" s="34" t="s">
        <v>60</v>
      </c>
      <c r="C56" s="35">
        <f>SUM(C45:C55)</f>
        <v>241551.73940000002</v>
      </c>
    </row>
    <row r="57" spans="1:3" s="19" customFormat="1" ht="12.75">
      <c r="A57" s="36"/>
      <c r="B57" s="37" t="s">
        <v>61</v>
      </c>
      <c r="C57" s="32"/>
    </row>
    <row r="58" spans="1:3" s="19" customFormat="1" ht="12.75">
      <c r="A58" s="30" t="s">
        <v>62</v>
      </c>
      <c r="B58" s="33" t="s">
        <v>63</v>
      </c>
      <c r="C58" s="32">
        <v>2107.48</v>
      </c>
    </row>
    <row r="59" spans="1:3" s="19" customFormat="1" ht="12.75">
      <c r="A59" s="30" t="s">
        <v>64</v>
      </c>
      <c r="B59" s="33" t="s">
        <v>65</v>
      </c>
      <c r="C59" s="32">
        <v>1691.04</v>
      </c>
    </row>
    <row r="60" spans="1:3" s="19" customFormat="1" ht="12.75">
      <c r="A60" s="30" t="s">
        <v>66</v>
      </c>
      <c r="B60" s="33" t="s">
        <v>67</v>
      </c>
      <c r="C60" s="32">
        <v>17624.472800000003</v>
      </c>
    </row>
    <row r="61" spans="1:3" s="19" customFormat="1" ht="12.75">
      <c r="A61" s="30" t="s">
        <v>68</v>
      </c>
      <c r="B61" s="33" t="s">
        <v>69</v>
      </c>
      <c r="C61" s="32">
        <v>234.36</v>
      </c>
    </row>
    <row r="62" spans="1:3" s="19" customFormat="1" ht="12.75">
      <c r="A62" s="30" t="s">
        <v>70</v>
      </c>
      <c r="B62" s="33" t="s">
        <v>71</v>
      </c>
      <c r="C62" s="32">
        <v>516.375</v>
      </c>
    </row>
    <row r="63" spans="1:3" s="19" customFormat="1" ht="12.75">
      <c r="A63" s="30" t="s">
        <v>72</v>
      </c>
      <c r="B63" s="33" t="s">
        <v>73</v>
      </c>
      <c r="C63" s="32">
        <v>219.94</v>
      </c>
    </row>
    <row r="64" spans="1:3" s="6" customFormat="1" ht="12.75">
      <c r="A64" s="30"/>
      <c r="B64" s="34" t="s">
        <v>74</v>
      </c>
      <c r="C64" s="35">
        <f>SUM(C58:C63)</f>
        <v>22393.667800000003</v>
      </c>
    </row>
    <row r="65" spans="1:3" s="19" customFormat="1" ht="12.75">
      <c r="A65" s="39"/>
      <c r="B65" s="40" t="s">
        <v>75</v>
      </c>
      <c r="C65" s="32"/>
    </row>
    <row r="66" spans="1:3" s="19" customFormat="1" ht="12.75">
      <c r="A66" s="30" t="s">
        <v>62</v>
      </c>
      <c r="B66" s="31" t="s">
        <v>76</v>
      </c>
      <c r="C66" s="32">
        <v>4711.74</v>
      </c>
    </row>
    <row r="67" spans="1:3" s="19" customFormat="1" ht="12.75">
      <c r="A67" s="41" t="s">
        <v>64</v>
      </c>
      <c r="B67" s="31" t="s">
        <v>77</v>
      </c>
      <c r="C67" s="32">
        <v>3036</v>
      </c>
    </row>
    <row r="68" spans="1:3" s="19" customFormat="1" ht="12.75">
      <c r="A68" s="41" t="s">
        <v>78</v>
      </c>
      <c r="B68" s="31" t="s">
        <v>79</v>
      </c>
      <c r="C68" s="32">
        <v>728.64</v>
      </c>
    </row>
    <row r="69" spans="1:3" s="19" customFormat="1" ht="12.75">
      <c r="A69" s="41" t="s">
        <v>80</v>
      </c>
      <c r="B69" s="31" t="s">
        <v>81</v>
      </c>
      <c r="C69" s="32">
        <v>924.36</v>
      </c>
    </row>
    <row r="70" spans="1:3" s="19" customFormat="1" ht="12.75">
      <c r="A70" s="41"/>
      <c r="B70" s="31" t="s">
        <v>82</v>
      </c>
      <c r="C70" s="32">
        <v>3440.07</v>
      </c>
    </row>
    <row r="71" spans="1:3" s="19" customFormat="1" ht="12.75">
      <c r="A71" s="41"/>
      <c r="B71" s="31" t="s">
        <v>83</v>
      </c>
      <c r="C71" s="32">
        <v>18364.5</v>
      </c>
    </row>
    <row r="72" spans="1:3" s="19" customFormat="1" ht="26.25">
      <c r="A72" s="41" t="s">
        <v>84</v>
      </c>
      <c r="B72" s="31" t="s">
        <v>85</v>
      </c>
      <c r="C72" s="32">
        <v>500</v>
      </c>
    </row>
    <row r="73" spans="1:3" s="19" customFormat="1" ht="26.25">
      <c r="A73" s="41" t="s">
        <v>72</v>
      </c>
      <c r="B73" s="31" t="s">
        <v>86</v>
      </c>
      <c r="C73" s="32">
        <v>183.6</v>
      </c>
    </row>
    <row r="74" spans="1:3" s="19" customFormat="1" ht="26.25">
      <c r="A74" s="41" t="s">
        <v>87</v>
      </c>
      <c r="B74" s="31" t="s">
        <v>88</v>
      </c>
      <c r="C74" s="32">
        <v>1490.4</v>
      </c>
    </row>
    <row r="75" spans="1:3" s="19" customFormat="1" ht="12.75">
      <c r="A75" s="41" t="s">
        <v>89</v>
      </c>
      <c r="B75" s="31" t="s">
        <v>90</v>
      </c>
      <c r="C75" s="32">
        <v>744.8320000000001</v>
      </c>
    </row>
    <row r="76" spans="1:3" s="6" customFormat="1" ht="12.75">
      <c r="A76" s="30"/>
      <c r="B76" s="34" t="s">
        <v>91</v>
      </c>
      <c r="C76" s="35">
        <f>SUM(C66:C75)</f>
        <v>34124.142</v>
      </c>
    </row>
    <row r="77" spans="1:3" s="6" customFormat="1" ht="12.75">
      <c r="A77" s="39"/>
      <c r="B77" s="40" t="s">
        <v>92</v>
      </c>
      <c r="C77" s="35"/>
    </row>
    <row r="78" spans="1:3" s="6" customFormat="1" ht="26.25">
      <c r="A78" s="28" t="s">
        <v>93</v>
      </c>
      <c r="B78" s="42" t="s">
        <v>94</v>
      </c>
      <c r="C78" s="38">
        <v>70686.84</v>
      </c>
    </row>
    <row r="79" spans="1:3" s="6" customFormat="1" ht="12.75">
      <c r="A79" s="43" t="s">
        <v>95</v>
      </c>
      <c r="B79" s="42" t="s">
        <v>96</v>
      </c>
      <c r="C79" s="38">
        <v>2790.27</v>
      </c>
    </row>
    <row r="80" spans="1:3" s="6" customFormat="1" ht="12.75">
      <c r="A80" s="28"/>
      <c r="B80" s="34" t="s">
        <v>91</v>
      </c>
      <c r="C80" s="35">
        <f>SUM(C78:C79)</f>
        <v>73477.11</v>
      </c>
    </row>
    <row r="81" spans="1:3" s="19" customFormat="1" ht="12.75">
      <c r="A81" s="39"/>
      <c r="B81" s="40" t="s">
        <v>97</v>
      </c>
      <c r="C81" s="32"/>
    </row>
    <row r="82" spans="1:3" s="19" customFormat="1" ht="26.25">
      <c r="A82" s="30" t="s">
        <v>98</v>
      </c>
      <c r="B82" s="31" t="s">
        <v>99</v>
      </c>
      <c r="C82" s="32">
        <v>7507.0520000000015</v>
      </c>
    </row>
    <row r="83" spans="1:3" s="19" customFormat="1" ht="26.25">
      <c r="A83" s="41" t="s">
        <v>100</v>
      </c>
      <c r="B83" s="31" t="s">
        <v>101</v>
      </c>
      <c r="C83" s="32">
        <v>14466.144000000002</v>
      </c>
    </row>
    <row r="84" spans="1:3" s="19" customFormat="1" ht="39">
      <c r="A84" s="41" t="s">
        <v>102</v>
      </c>
      <c r="B84" s="31" t="s">
        <v>103</v>
      </c>
      <c r="C84" s="32">
        <v>10849.608000000002</v>
      </c>
    </row>
    <row r="85" spans="1:3" s="19" customFormat="1" ht="12.75">
      <c r="A85" s="41" t="s">
        <v>104</v>
      </c>
      <c r="B85" s="31" t="s">
        <v>105</v>
      </c>
      <c r="C85" s="32">
        <v>1366.5</v>
      </c>
    </row>
    <row r="86" spans="1:3" s="19" customFormat="1" ht="26.25">
      <c r="A86" s="41" t="s">
        <v>106</v>
      </c>
      <c r="B86" s="31" t="s">
        <v>107</v>
      </c>
      <c r="C86" s="32">
        <v>10466.036</v>
      </c>
    </row>
    <row r="87" spans="1:3" s="6" customFormat="1" ht="12.75">
      <c r="A87" s="30"/>
      <c r="B87" s="34" t="s">
        <v>108</v>
      </c>
      <c r="C87" s="35">
        <f>SUM(C82:C86)</f>
        <v>44655.340000000004</v>
      </c>
    </row>
    <row r="88" spans="1:3" s="6" customFormat="1" ht="26.25">
      <c r="A88" s="44" t="s">
        <v>109</v>
      </c>
      <c r="B88" s="34" t="s">
        <v>110</v>
      </c>
      <c r="C88" s="38">
        <v>29261.063999999995</v>
      </c>
    </row>
    <row r="89" spans="1:3" s="6" customFormat="1" ht="12.75">
      <c r="A89" s="44" t="s">
        <v>111</v>
      </c>
      <c r="B89" s="34" t="s">
        <v>112</v>
      </c>
      <c r="C89" s="38">
        <v>7561.848000000003</v>
      </c>
    </row>
    <row r="90" spans="1:3" s="6" customFormat="1" ht="12.75">
      <c r="A90" s="44"/>
      <c r="B90" s="34" t="s">
        <v>113</v>
      </c>
      <c r="C90" s="35">
        <f>SUM(C88:C89)</f>
        <v>36822.912</v>
      </c>
    </row>
    <row r="91" spans="1:3" s="6" customFormat="1" ht="12.75">
      <c r="A91" s="44" t="s">
        <v>114</v>
      </c>
      <c r="B91" s="34" t="s">
        <v>115</v>
      </c>
      <c r="C91" s="35">
        <v>1259.104</v>
      </c>
    </row>
    <row r="92" spans="1:3" s="6" customFormat="1" ht="12.75">
      <c r="A92" s="44" t="s">
        <v>116</v>
      </c>
      <c r="B92" s="34" t="s">
        <v>117</v>
      </c>
      <c r="C92" s="35">
        <v>1206.7776</v>
      </c>
    </row>
    <row r="93" spans="1:3" s="19" customFormat="1" ht="12.75">
      <c r="A93" s="45"/>
      <c r="B93" s="46" t="s">
        <v>118</v>
      </c>
      <c r="C93" s="32"/>
    </row>
    <row r="94" spans="1:3" s="19" customFormat="1" ht="12.75">
      <c r="A94" s="30" t="s">
        <v>119</v>
      </c>
      <c r="B94" s="33" t="s">
        <v>120</v>
      </c>
      <c r="C94" s="32">
        <v>2889.72</v>
      </c>
    </row>
    <row r="95" spans="1:3" s="19" customFormat="1" ht="12.75">
      <c r="A95" s="30" t="s">
        <v>121</v>
      </c>
      <c r="B95" s="33" t="s">
        <v>122</v>
      </c>
      <c r="C95" s="32">
        <v>2889.72</v>
      </c>
    </row>
    <row r="96" spans="1:3" s="19" customFormat="1" ht="26.25">
      <c r="A96" s="30"/>
      <c r="B96" s="33" t="s">
        <v>123</v>
      </c>
      <c r="C96" s="32">
        <v>2675.64</v>
      </c>
    </row>
    <row r="97" spans="1:3" s="19" customFormat="1" ht="26.25">
      <c r="A97" s="30"/>
      <c r="B97" s="33" t="s">
        <v>124</v>
      </c>
      <c r="C97" s="32">
        <v>2675.64</v>
      </c>
    </row>
    <row r="98" spans="1:3" s="19" customFormat="1" ht="26.25">
      <c r="A98" s="30"/>
      <c r="B98" s="33" t="s">
        <v>125</v>
      </c>
      <c r="C98" s="32">
        <v>5351.28</v>
      </c>
    </row>
    <row r="99" spans="1:3" s="19" customFormat="1" ht="12.75">
      <c r="A99" s="30"/>
      <c r="B99" s="33" t="s">
        <v>202</v>
      </c>
      <c r="C99" s="32">
        <v>27067.79</v>
      </c>
    </row>
    <row r="100" spans="1:3" s="6" customFormat="1" ht="12.75">
      <c r="A100" s="30"/>
      <c r="B100" s="34" t="s">
        <v>128</v>
      </c>
      <c r="C100" s="35">
        <f>SUM(C94:C99)</f>
        <v>43549.79</v>
      </c>
    </row>
    <row r="101" spans="1:3" s="50" customFormat="1" ht="12.75">
      <c r="A101" s="47"/>
      <c r="B101" s="48" t="s">
        <v>129</v>
      </c>
      <c r="C101" s="49"/>
    </row>
    <row r="102" spans="1:3" s="50" customFormat="1" ht="12.75">
      <c r="A102" s="51" t="s">
        <v>130</v>
      </c>
      <c r="B102" s="52" t="s">
        <v>131</v>
      </c>
      <c r="C102" s="49"/>
    </row>
    <row r="103" spans="1:3" s="50" customFormat="1" ht="12.75" customHeight="1">
      <c r="A103" s="51"/>
      <c r="B103" s="53" t="s">
        <v>132</v>
      </c>
      <c r="C103" s="49">
        <v>82.07</v>
      </c>
    </row>
    <row r="104" spans="1:3" s="50" customFormat="1" ht="12.75">
      <c r="A104" s="51"/>
      <c r="B104" s="54" t="s">
        <v>133</v>
      </c>
      <c r="C104" s="49">
        <v>370.31</v>
      </c>
    </row>
    <row r="105" spans="1:3" s="50" customFormat="1" ht="26.25">
      <c r="A105" s="51" t="s">
        <v>134</v>
      </c>
      <c r="B105" s="52" t="s">
        <v>135</v>
      </c>
      <c r="C105" s="49"/>
    </row>
    <row r="106" spans="1:3" s="50" customFormat="1" ht="12.75">
      <c r="A106" s="51"/>
      <c r="B106" s="53" t="s">
        <v>136</v>
      </c>
      <c r="C106" s="49">
        <v>282</v>
      </c>
    </row>
    <row r="107" spans="1:3" s="50" customFormat="1" ht="12.75">
      <c r="A107" s="51"/>
      <c r="B107" s="54" t="s">
        <v>137</v>
      </c>
      <c r="C107" s="49">
        <v>282</v>
      </c>
    </row>
    <row r="108" spans="1:3" s="50" customFormat="1" ht="12.75">
      <c r="A108" s="51"/>
      <c r="B108" s="54" t="s">
        <v>138</v>
      </c>
      <c r="C108" s="49">
        <v>282</v>
      </c>
    </row>
    <row r="109" spans="1:3" s="50" customFormat="1" ht="26.25">
      <c r="A109" s="51"/>
      <c r="B109" s="54" t="s">
        <v>139</v>
      </c>
      <c r="C109" s="49">
        <v>866.05</v>
      </c>
    </row>
    <row r="110" spans="1:3" s="50" customFormat="1" ht="12.75">
      <c r="A110" s="51"/>
      <c r="B110" s="53" t="s">
        <v>140</v>
      </c>
      <c r="C110" s="49">
        <v>419.44</v>
      </c>
    </row>
    <row r="111" spans="1:3" s="50" customFormat="1" ht="12.75">
      <c r="A111" s="51" t="s">
        <v>141</v>
      </c>
      <c r="B111" s="52" t="s">
        <v>142</v>
      </c>
      <c r="C111" s="49"/>
    </row>
    <row r="112" spans="1:3" s="50" customFormat="1" ht="12.75">
      <c r="A112" s="51"/>
      <c r="B112" s="53" t="s">
        <v>143</v>
      </c>
      <c r="C112" s="49">
        <v>875.04</v>
      </c>
    </row>
    <row r="113" spans="1:3" s="50" customFormat="1" ht="12.75">
      <c r="A113" s="51"/>
      <c r="B113" s="55" t="s">
        <v>144</v>
      </c>
      <c r="C113" s="49">
        <v>592.1</v>
      </c>
    </row>
    <row r="114" spans="1:3" s="50" customFormat="1" ht="12.75">
      <c r="A114" s="51"/>
      <c r="B114" s="53" t="s">
        <v>145</v>
      </c>
      <c r="C114" s="49">
        <v>85.05</v>
      </c>
    </row>
    <row r="115" spans="1:3" s="50" customFormat="1" ht="12.75">
      <c r="A115" s="51"/>
      <c r="B115" s="55" t="s">
        <v>146</v>
      </c>
      <c r="C115" s="49">
        <v>238.256</v>
      </c>
    </row>
    <row r="116" spans="1:3" s="50" customFormat="1" ht="12.75">
      <c r="A116" s="51"/>
      <c r="B116" s="53" t="s">
        <v>147</v>
      </c>
      <c r="C116" s="49">
        <v>2924.592</v>
      </c>
    </row>
    <row r="117" spans="1:3" s="50" customFormat="1" ht="12.75">
      <c r="A117" s="51"/>
      <c r="B117" s="53" t="s">
        <v>148</v>
      </c>
      <c r="C117" s="49">
        <v>12632.96</v>
      </c>
    </row>
    <row r="118" spans="1:3" s="50" customFormat="1" ht="12.75">
      <c r="A118" s="51"/>
      <c r="B118" s="53" t="s">
        <v>149</v>
      </c>
      <c r="C118" s="49">
        <v>2716</v>
      </c>
    </row>
    <row r="119" spans="1:3" s="50" customFormat="1" ht="12.75">
      <c r="A119" s="51"/>
      <c r="B119" s="54" t="s">
        <v>150</v>
      </c>
      <c r="C119" s="49">
        <v>358.19</v>
      </c>
    </row>
    <row r="120" spans="1:3" s="50" customFormat="1" ht="12.75">
      <c r="A120" s="51"/>
      <c r="B120" s="54" t="s">
        <v>151</v>
      </c>
      <c r="C120" s="49">
        <v>6236.19</v>
      </c>
    </row>
    <row r="121" spans="1:3" s="50" customFormat="1" ht="12.75">
      <c r="A121" s="51"/>
      <c r="B121" s="54" t="s">
        <v>152</v>
      </c>
      <c r="C121" s="49">
        <v>54.544160000000005</v>
      </c>
    </row>
    <row r="122" spans="1:3" s="50" customFormat="1" ht="12.75">
      <c r="A122" s="51"/>
      <c r="B122" s="56" t="s">
        <v>153</v>
      </c>
      <c r="C122" s="49">
        <v>366.29</v>
      </c>
    </row>
    <row r="123" spans="1:3" s="50" customFormat="1" ht="12.75">
      <c r="A123" s="51"/>
      <c r="B123" s="53" t="s">
        <v>154</v>
      </c>
      <c r="C123" s="49">
        <v>64.575</v>
      </c>
    </row>
    <row r="124" spans="1:3" s="50" customFormat="1" ht="12.75">
      <c r="A124" s="51"/>
      <c r="B124" s="53" t="s">
        <v>155</v>
      </c>
      <c r="C124" s="49">
        <v>499.752</v>
      </c>
    </row>
    <row r="125" spans="1:3" s="50" customFormat="1" ht="12.75">
      <c r="A125" s="51"/>
      <c r="B125" s="53" t="s">
        <v>156</v>
      </c>
      <c r="C125" s="49">
        <v>1203.3120000000001</v>
      </c>
    </row>
    <row r="126" spans="1:3" s="6" customFormat="1" ht="12.75">
      <c r="A126" s="44"/>
      <c r="B126" s="34" t="s">
        <v>157</v>
      </c>
      <c r="C126" s="35">
        <f>SUM(C103:C125)</f>
        <v>31430.721160000005</v>
      </c>
    </row>
    <row r="127" spans="1:3" s="6" customFormat="1" ht="13.5" thickBot="1">
      <c r="A127" s="28"/>
      <c r="B127" s="34" t="s">
        <v>158</v>
      </c>
      <c r="C127" s="81">
        <v>137428.368</v>
      </c>
    </row>
    <row r="128" spans="1:5" s="6" customFormat="1" ht="13.5" thickBot="1">
      <c r="A128" s="57" t="s">
        <v>180</v>
      </c>
      <c r="B128" s="80" t="s">
        <v>160</v>
      </c>
      <c r="C128" s="82">
        <f>C56+C64+C76+C80+C87+C90+C91+C92+C100+C126+C127</f>
        <v>667899.67196</v>
      </c>
      <c r="E128" s="79"/>
    </row>
    <row r="129" spans="1:3" s="78" customFormat="1" ht="12.75">
      <c r="A129" s="89"/>
      <c r="B129" s="90" t="s">
        <v>203</v>
      </c>
      <c r="C129" s="91">
        <v>607249.08</v>
      </c>
    </row>
    <row r="130" spans="1:3" s="78" customFormat="1" ht="12.75">
      <c r="A130" s="89"/>
      <c r="B130" s="92" t="s">
        <v>204</v>
      </c>
      <c r="C130" s="91">
        <v>586419.69</v>
      </c>
    </row>
    <row r="131" spans="1:3" s="3" customFormat="1" ht="12.75">
      <c r="A131" s="85"/>
      <c r="B131" s="86" t="s">
        <v>199</v>
      </c>
      <c r="C131" s="87">
        <f>C129-C128</f>
        <v>-60650.59195999999</v>
      </c>
    </row>
    <row r="132" spans="1:4" s="6" customFormat="1" ht="12.75">
      <c r="A132" s="88"/>
      <c r="B132" s="86" t="s">
        <v>201</v>
      </c>
      <c r="C132" s="35">
        <f>C42+C131</f>
        <v>-42397.09195999999</v>
      </c>
      <c r="D132" s="79"/>
    </row>
    <row r="133" s="6" customFormat="1" ht="12.75">
      <c r="C133" s="5"/>
    </row>
    <row r="134" s="6" customFormat="1" ht="12.75">
      <c r="C134" s="5"/>
    </row>
    <row r="135" s="6" customFormat="1" ht="12.75">
      <c r="C135" s="5"/>
    </row>
    <row r="136" s="6" customFormat="1" ht="12.75">
      <c r="C136" s="5"/>
    </row>
    <row r="137" s="6" customFormat="1" ht="12.75">
      <c r="C137" s="5"/>
    </row>
    <row r="138" s="6" customFormat="1" ht="12.75">
      <c r="C138" s="5"/>
    </row>
    <row r="139" spans="1:3" s="60" customFormat="1" ht="12.75">
      <c r="A139" s="58"/>
      <c r="B139" s="58"/>
      <c r="C139" s="59"/>
    </row>
    <row r="140" spans="1:3" s="60" customFormat="1" ht="12.75">
      <c r="A140" s="58"/>
      <c r="B140" s="58"/>
      <c r="C140" s="59"/>
    </row>
    <row r="141" spans="1:3" s="60" customFormat="1" ht="12.75">
      <c r="A141" s="58"/>
      <c r="B141" s="58"/>
      <c r="C141" s="59"/>
    </row>
    <row r="142" spans="1:3" s="60" customFormat="1" ht="12.75">
      <c r="A142" s="61"/>
      <c r="B142" s="62"/>
      <c r="C142" s="59"/>
    </row>
    <row r="143" spans="1:3" s="60" customFormat="1" ht="12.75">
      <c r="A143" s="61"/>
      <c r="B143" s="63"/>
      <c r="C143" s="59"/>
    </row>
    <row r="144" spans="1:3" s="60" customFormat="1" ht="12.75" hidden="1">
      <c r="A144" s="64"/>
      <c r="B144" s="65" t="s">
        <v>161</v>
      </c>
      <c r="C144" s="59"/>
    </row>
    <row r="145" spans="1:3" s="60" customFormat="1" ht="12.75" hidden="1">
      <c r="A145" s="64"/>
      <c r="B145" s="65" t="s">
        <v>162</v>
      </c>
      <c r="C145" s="59"/>
    </row>
    <row r="146" spans="1:3" s="60" customFormat="1" ht="12.75" hidden="1">
      <c r="A146" s="64"/>
      <c r="C146" s="59"/>
    </row>
    <row r="147" spans="1:3" s="60" customFormat="1" ht="12.75" hidden="1">
      <c r="A147" s="66" t="s">
        <v>163</v>
      </c>
      <c r="B147" s="66" t="s">
        <v>164</v>
      </c>
      <c r="C147" s="59"/>
    </row>
    <row r="148" spans="1:3" s="60" customFormat="1" ht="12.75" hidden="1">
      <c r="A148" s="66" t="s">
        <v>165</v>
      </c>
      <c r="B148" s="67" t="s">
        <v>166</v>
      </c>
      <c r="C148" s="59"/>
    </row>
    <row r="149" spans="1:3" s="60" customFormat="1" ht="12.75" hidden="1">
      <c r="A149" s="66" t="s">
        <v>167</v>
      </c>
      <c r="B149" s="68" t="s">
        <v>168</v>
      </c>
      <c r="C149" s="59"/>
    </row>
    <row r="150" spans="1:3" s="60" customFormat="1" ht="12.75" hidden="1">
      <c r="A150" s="66" t="s">
        <v>169</v>
      </c>
      <c r="B150" s="68" t="s">
        <v>170</v>
      </c>
      <c r="C150" s="59"/>
    </row>
    <row r="151" spans="1:3" s="60" customFormat="1" ht="12.75" hidden="1">
      <c r="A151" s="66" t="s">
        <v>171</v>
      </c>
      <c r="B151" s="68" t="s">
        <v>172</v>
      </c>
      <c r="C151" s="59"/>
    </row>
    <row r="152" spans="1:3" s="60" customFormat="1" ht="12.75" hidden="1">
      <c r="A152" s="66" t="s">
        <v>109</v>
      </c>
      <c r="B152" s="68" t="s">
        <v>173</v>
      </c>
      <c r="C152" s="59"/>
    </row>
    <row r="153" spans="1:3" s="60" customFormat="1" ht="12.75" hidden="1">
      <c r="A153" s="66" t="s">
        <v>116</v>
      </c>
      <c r="B153" s="68" t="s">
        <v>174</v>
      </c>
      <c r="C153" s="59"/>
    </row>
    <row r="154" spans="1:3" s="60" customFormat="1" ht="12.75" hidden="1">
      <c r="A154" s="66" t="s">
        <v>114</v>
      </c>
      <c r="B154" s="68" t="s">
        <v>175</v>
      </c>
      <c r="C154" s="59"/>
    </row>
    <row r="155" spans="1:3" s="60" customFormat="1" ht="39" hidden="1">
      <c r="A155" s="66" t="s">
        <v>176</v>
      </c>
      <c r="B155" s="67" t="s">
        <v>177</v>
      </c>
      <c r="C155" s="59"/>
    </row>
    <row r="156" spans="1:3" s="60" customFormat="1" ht="26.25" hidden="1">
      <c r="A156" s="66" t="s">
        <v>178</v>
      </c>
      <c r="B156" s="67" t="s">
        <v>179</v>
      </c>
      <c r="C156" s="59"/>
    </row>
    <row r="157" spans="1:3" s="60" customFormat="1" ht="12.75" hidden="1">
      <c r="A157" s="66" t="s">
        <v>180</v>
      </c>
      <c r="B157" s="68" t="s">
        <v>181</v>
      </c>
      <c r="C157" s="59"/>
    </row>
    <row r="158" spans="1:3" s="60" customFormat="1" ht="12.75" hidden="1">
      <c r="A158" s="66" t="s">
        <v>182</v>
      </c>
      <c r="B158" s="68" t="s">
        <v>183</v>
      </c>
      <c r="C158" s="59"/>
    </row>
    <row r="159" spans="1:3" s="60" customFormat="1" ht="12.75" hidden="1">
      <c r="A159" s="66" t="s">
        <v>184</v>
      </c>
      <c r="B159" s="68" t="s">
        <v>185</v>
      </c>
      <c r="C159" s="59"/>
    </row>
    <row r="160" spans="1:3" s="60" customFormat="1" ht="12.75" hidden="1">
      <c r="A160" s="66" t="s">
        <v>159</v>
      </c>
      <c r="B160" s="67" t="s">
        <v>186</v>
      </c>
      <c r="C160" s="59"/>
    </row>
    <row r="161" spans="1:3" s="60" customFormat="1" ht="12.75" hidden="1">
      <c r="A161" s="66" t="s">
        <v>187</v>
      </c>
      <c r="B161" s="67" t="s">
        <v>126</v>
      </c>
      <c r="C161" s="59"/>
    </row>
    <row r="162" spans="1:3" s="60" customFormat="1" ht="12.75" hidden="1">
      <c r="A162" s="66" t="s">
        <v>188</v>
      </c>
      <c r="B162" s="67" t="s">
        <v>127</v>
      </c>
      <c r="C162" s="59"/>
    </row>
    <row r="163" spans="1:3" s="60" customFormat="1" ht="12.75" hidden="1">
      <c r="A163" s="66" t="s">
        <v>187</v>
      </c>
      <c r="B163" s="68" t="s">
        <v>189</v>
      </c>
      <c r="C163" s="59"/>
    </row>
    <row r="164" spans="1:3" s="60" customFormat="1" ht="12.75" hidden="1">
      <c r="A164" s="66" t="s">
        <v>188</v>
      </c>
      <c r="B164" s="68" t="s">
        <v>190</v>
      </c>
      <c r="C164" s="59"/>
    </row>
    <row r="165" spans="1:3" s="60" customFormat="1" ht="12.75" hidden="1">
      <c r="A165" s="66"/>
      <c r="B165" s="69" t="s">
        <v>191</v>
      </c>
      <c r="C165" s="59"/>
    </row>
    <row r="166" spans="1:3" s="60" customFormat="1" ht="12.75" hidden="1">
      <c r="A166" s="66"/>
      <c r="B166" s="68" t="s">
        <v>192</v>
      </c>
      <c r="C166" s="59"/>
    </row>
    <row r="167" spans="1:3" s="60" customFormat="1" ht="12.75" hidden="1">
      <c r="A167" s="70"/>
      <c r="B167" s="71" t="s">
        <v>193</v>
      </c>
      <c r="C167" s="59"/>
    </row>
    <row r="168" spans="1:2" ht="27" hidden="1" thickBot="1">
      <c r="A168" s="72"/>
      <c r="B168" s="73" t="s">
        <v>194</v>
      </c>
    </row>
    <row r="169" ht="12.75" hidden="1"/>
    <row r="170" ht="12.75" hidden="1"/>
  </sheetData>
  <mergeCells count="7">
    <mergeCell ref="A39:B39"/>
    <mergeCell ref="A40:B40"/>
    <mergeCell ref="A42:B42"/>
    <mergeCell ref="A1:B1"/>
    <mergeCell ref="A2:B2"/>
    <mergeCell ref="A3:B3"/>
    <mergeCell ref="A38:B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2019-01-14T04:10:35Z</dcterms:created>
  <dcterms:modified xsi:type="dcterms:W3CDTF">2019-03-20T01:03:20Z</dcterms:modified>
  <cp:category/>
  <cp:version/>
  <cp:contentType/>
  <cp:contentStatus/>
</cp:coreProperties>
</file>