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19320" windowHeight="109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<sst xmlns="http://schemas.openxmlformats.org/spreadsheetml/2006/main" count="362" uniqueCount="302">
  <si>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</si>
  <si>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</si>
  <si>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</si>
  <si>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</si>
  <si>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</si>
  <si>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</si>
  <si>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</si>
  <si>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</si>
  <si>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</si>
  <si>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 xml:space="preserve"> 1.5</t>
  </si>
  <si>
    <t>Сбор,  вывоз и захоронение твердых бытовых отходов      Объем = 1039чел х 0,14мз х 12мес =1789,2м3</t>
  </si>
  <si>
    <t>1.6.</t>
  </si>
  <si>
    <t>Очистка чердаков,  и подвалов от мусора</t>
  </si>
  <si>
    <t xml:space="preserve"> 1.7.</t>
  </si>
  <si>
    <t>Очистка кровель от мусора (30%)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</si>
  <si>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</si>
  <si>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</si>
  <si>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</si>
  <si>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</si>
  <si>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>Обследование лифта, отработавшего нормативный срок</t>
  </si>
  <si>
    <t xml:space="preserve">            ИТОГО по п. 1 :</t>
  </si>
  <si>
    <t>2. Содержание мусоропроводов</t>
  </si>
  <si>
    <t>2.1.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</si>
  <si>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</si>
  <si>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</si>
  <si>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</si>
  <si>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</si>
  <si>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</si>
  <si>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</si>
  <si>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</si>
  <si>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</si>
  <si>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</si>
  <si>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</si>
  <si>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</si>
  <si>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</si>
  <si>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 xml:space="preserve"> 3.1.</t>
  </si>
  <si>
    <t>Подметание придомовой территории в летний период</t>
  </si>
  <si>
    <t>Уборка спортивного городка</t>
  </si>
  <si>
    <t>3.2.</t>
  </si>
  <si>
    <t>Уборка мусора с газона в летний период (листья и сучья)</t>
  </si>
  <si>
    <t>3.3.</t>
  </si>
  <si>
    <t>Уборка мусора с газона в летний период (случайный мусор))</t>
  </si>
  <si>
    <t>3.4.</t>
  </si>
  <si>
    <t>Очистка урн</t>
  </si>
  <si>
    <t>3.5.</t>
  </si>
  <si>
    <t>Подметание снега выше 2-х см</t>
  </si>
  <si>
    <t>3.6.</t>
  </si>
  <si>
    <t>Подметание снега до 2-х см</t>
  </si>
  <si>
    <t>3.7.</t>
  </si>
  <si>
    <t>Механизированная уборка внутридворовых проездов, очистка территории от уплотненного снега толщиной 20см</t>
  </si>
  <si>
    <t>3.8.</t>
  </si>
  <si>
    <t>Посыпка пешеходных дорожек и проездов противогололедными материалами шириной 0,5м</t>
  </si>
  <si>
    <t>3.9.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</si>
  <si>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</si>
  <si>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3.10.</t>
  </si>
  <si>
    <t>Кошение газонов</t>
  </si>
  <si>
    <t xml:space="preserve">            ИТОГО по п. 3 :</t>
  </si>
  <si>
    <t xml:space="preserve">   4.. Подготовка многоквартирного дома к сезонной эксплуатации</t>
  </si>
  <si>
    <t>4.1.</t>
  </si>
  <si>
    <t>Ремонт, регулировка, промывка, испытание, консервация, расконсервация системы центрального отопления</t>
  </si>
  <si>
    <t>4.6.</t>
  </si>
  <si>
    <t>Замена ламп освещения подъездов, подвалов</t>
  </si>
  <si>
    <t xml:space="preserve">            ИТОГО по п. 4 :</t>
  </si>
  <si>
    <t xml:space="preserve">   5.. Проведение технических осмотров и мелкий ремонт</t>
  </si>
  <si>
    <t>5.1.</t>
  </si>
  <si>
    <t>Проведение технических осмотров и устранение незначительных неисправностей систем вентиляции (констр.элем.)</t>
  </si>
  <si>
    <t>5.2.</t>
  </si>
  <si>
    <t>Проведение технических осмотров и устранение незначительных неисправностей  систем центр.отопления</t>
  </si>
  <si>
    <t>5.3.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</si>
  <si>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</si>
  <si>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5.4.</t>
  </si>
  <si>
    <t>Ершение канализационного выпуска</t>
  </si>
  <si>
    <t>5.6.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</si>
  <si>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</si>
  <si>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п.5 :</t>
  </si>
  <si>
    <t>61.</t>
  </si>
  <si>
    <t>Аварийное обслуживание внутридомового инжен.сантехнич. и эл.технического оборудования</t>
  </si>
  <si>
    <t>6.2.</t>
  </si>
  <si>
    <t>Диспетчерское обслуживание</t>
  </si>
  <si>
    <t xml:space="preserve">            ИТОГО по п. 6 :</t>
  </si>
  <si>
    <t>7.1.</t>
  </si>
  <si>
    <t>Дератизация</t>
  </si>
  <si>
    <t>7.2.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</si>
  <si>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</si>
  <si>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</si>
  <si>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</si>
  <si>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</si>
  <si>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</si>
  <si>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</si>
  <si>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</si>
  <si>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</si>
  <si>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</si>
  <si>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</si>
  <si>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</si>
  <si>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</si>
  <si>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</si>
  <si>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</si>
  <si>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</si>
  <si>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</si>
  <si>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закрытие ЩУРС на лестничных маршах (гайка шестигранная цинк м6) (1-11пп)</t>
  </si>
  <si>
    <t>закрытие ЩУРС на лестничных маршах (гайка шестигранная цинк м6)</t>
  </si>
  <si>
    <t>замена пакетного выключателя (кв.182) ПВ 2*40</t>
  </si>
  <si>
    <t>очистка корпуса ВРУ и ЩУРС от пыли и грязи (нетканный материал)</t>
  </si>
  <si>
    <t>замена плавкой вставки в ВРУ 250А</t>
  </si>
  <si>
    <t>замена плавкой вставки в ВРУ 100А</t>
  </si>
  <si>
    <t>замена пакетного выключателя  ПВ 2*40А(кв.298,339)</t>
  </si>
  <si>
    <t>замена автоматического выключателя 16А (кв.61,317)</t>
  </si>
  <si>
    <t>закрытие ЩУРС на лестничных клетках на гайку М6</t>
  </si>
  <si>
    <t>восстановление схемы электроснабжения квартиры № 365 и ЩУРС:</t>
  </si>
  <si>
    <t>устройство сжима ореха</t>
  </si>
  <si>
    <t>смена пакетного выключателя ПВ 2*40</t>
  </si>
  <si>
    <t>смена выключателя автоматического 16А</t>
  </si>
  <si>
    <t>смена выключателя автоматического 25А</t>
  </si>
  <si>
    <t>устройство провода ПВ 1*2,5</t>
  </si>
  <si>
    <t>смена колодки</t>
  </si>
  <si>
    <t>замена выключателя открытой проводки на крыльце (5,11пп)</t>
  </si>
  <si>
    <t>замена патрона настенного на крыльце (5 под)</t>
  </si>
  <si>
    <t>смена патрона настенного на лестничном марше</t>
  </si>
  <si>
    <t>замена энергосберегающего патрона СА 19 на лестничном марше</t>
  </si>
  <si>
    <t>смена патрона энергосберегающего на л/марше</t>
  </si>
  <si>
    <t>ремонт и замена светильника освещения придомовой территории (6-й подъезд):</t>
  </si>
  <si>
    <t>а</t>
  </si>
  <si>
    <t>смена лампы натриевой ДНАТ 150 Вт</t>
  </si>
  <si>
    <t>б</t>
  </si>
  <si>
    <t>установка дросселя ДНАТ</t>
  </si>
  <si>
    <t>в</t>
  </si>
  <si>
    <t>смена ИЗУ - 1М 100/400</t>
  </si>
  <si>
    <t>замена патрона энергосберегающего  (восстановленного) на лестничном марше</t>
  </si>
  <si>
    <t>замена патрона карболитового потолочного  на лестничном марше</t>
  </si>
  <si>
    <t>замена патрона энергосберегающего на лестничном марше (восстановленный)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</si>
  <si>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</si>
  <si>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</si>
  <si>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 мм (9 подъезд)</t>
  </si>
  <si>
    <t>замена сборки с вентилем Ду 32 мм на стояке ХВС ( 6 подъезд, подвал):</t>
  </si>
  <si>
    <t>смена вентиля чугунного Ду 32 мм со сваркой</t>
  </si>
  <si>
    <t>смена крана шарового Ду 32 мм</t>
  </si>
  <si>
    <t>смена сгона Ду 32 мм</t>
  </si>
  <si>
    <t>г</t>
  </si>
  <si>
    <t>смена муфты стальной Ду 32 мм</t>
  </si>
  <si>
    <t>д</t>
  </si>
  <si>
    <t>смена контргайки Ду 32 мм</t>
  </si>
  <si>
    <t>е</t>
  </si>
  <si>
    <t>смена резьбы Ду 15 мм</t>
  </si>
  <si>
    <t>ж</t>
  </si>
  <si>
    <t>смена ниппеля Ду 32/32 мм</t>
  </si>
  <si>
    <t>з</t>
  </si>
  <si>
    <t>сварочные работы</t>
  </si>
  <si>
    <t>замена участка стояка ХВС Ду 25 мм (поодвал,стояк кв.216):</t>
  </si>
  <si>
    <t>смена трубы Ду 25 мм</t>
  </si>
  <si>
    <t>смена отвода Ду 25 мм</t>
  </si>
  <si>
    <t>замена сборки с вентилем Ду 32 мм на стояке ХВСс отжигом (стояк кв.146):</t>
  </si>
  <si>
    <t xml:space="preserve">смена крана шарового Галлоп Ду 32 мм со сваркой </t>
  </si>
  <si>
    <t>смена сгона Ду 32мм</t>
  </si>
  <si>
    <t>замена участка канализационного стояка Ду 50 мм (кв.141):</t>
  </si>
  <si>
    <t>смена участка трубы РР Ду 50 мм</t>
  </si>
  <si>
    <t>смена переходника РР для чугунных труб Ду 50 ммс манжетой</t>
  </si>
  <si>
    <t>смена уплотнительной манжеты</t>
  </si>
  <si>
    <t>замена участка стояка канализации Ду 100 мм (стояк кв.141):</t>
  </si>
  <si>
    <t xml:space="preserve">смена участка трубы РР Ду 110 </t>
  </si>
  <si>
    <t>установка уплотнительной резиновой манжеты 123*110</t>
  </si>
  <si>
    <t>установка компенсационного патрубка Ду 110 мм</t>
  </si>
  <si>
    <t>установка канализационного переходника на чугун Ду 110/123 мм с манжетой</t>
  </si>
  <si>
    <t>устранение свища на стояке ХВС (кв.242)</t>
  </si>
  <si>
    <t>замена участка стояка ХВС Ду 32 мм (кв.242) с вентилем и сборкой:</t>
  </si>
  <si>
    <t>смена участка трубы Ду 32 мм</t>
  </si>
  <si>
    <t>смена резьбы Ду 32 мм</t>
  </si>
  <si>
    <t>смена отвода Ду 32 мм</t>
  </si>
  <si>
    <t>установка крана шарового Ду 32 мм</t>
  </si>
  <si>
    <t xml:space="preserve">смена сгона Ду 32 мм </t>
  </si>
  <si>
    <t>смена муфты Ду 32 мм</t>
  </si>
  <si>
    <t>и</t>
  </si>
  <si>
    <t>смена резьбы Ду 15 мм со сваркой</t>
  </si>
  <si>
    <t>устранение засора канализационного стояка Ду 50 мм (кв.376)</t>
  </si>
  <si>
    <t>устранение засора канализационного коллектора Ду 100 мм(9 под)</t>
  </si>
  <si>
    <t>замена резьбы Ду 25 мм в ИТП (3 под) с вентилем:</t>
  </si>
  <si>
    <t>смена крана шарового Ду 25 мм на сварке</t>
  </si>
  <si>
    <t>смена резьбы Ду 25 мм на сварке</t>
  </si>
  <si>
    <t>замена вводного вентиля Ду 15 мм на ХВС (кв.151)</t>
  </si>
  <si>
    <t>замена вентиля Ду 15 мм в ИТП (6,7пп)</t>
  </si>
  <si>
    <t>замена участка стояка канализации Ду 100мм(9 под,подвал):</t>
  </si>
  <si>
    <t>смена трубы РР Ду 50 мм</t>
  </si>
  <si>
    <t>смена манжеты резиновой уплотнительной 123*110</t>
  </si>
  <si>
    <t>установка переходника канализационного РР Ду 123*110 мм с манжетой</t>
  </si>
  <si>
    <t>установка патрубка компенсационного РР Ду 110 мм</t>
  </si>
  <si>
    <t>установка заглушки РР на ревизии Ду 100 мм (11 под)</t>
  </si>
  <si>
    <t>установка манжеты резиновой уплотнительной 123*110  11 подъезд</t>
  </si>
  <si>
    <t>устранение засора канализационного коллектора Ду 100 мм (5 под)</t>
  </si>
  <si>
    <t>замена вводного водосчетчика (1 подъезд,ввод ХВС):</t>
  </si>
  <si>
    <t>смена водосчетчика Ду 50 мм</t>
  </si>
  <si>
    <t>смена муфты стальной Ду 50 мм</t>
  </si>
  <si>
    <t>смена резьбы Ду 50 мм</t>
  </si>
  <si>
    <t>устройство болтовых соединений  болт М 16/70-8 шт;гайка М16-8 шт</t>
  </si>
  <si>
    <t>устранение засора канализационного коллектора Ду 1000 м (3,6пп)</t>
  </si>
  <si>
    <t>замена вентиля Ду 15 мм в техкомнате (1 подъезд):</t>
  </si>
  <si>
    <t>установка крана шарового Ду 15 мм</t>
  </si>
  <si>
    <t>смена бочонка Ду 15мм</t>
  </si>
  <si>
    <t>смена угольника Ду 15 мм</t>
  </si>
  <si>
    <t>замена участка стояка ХВС (подвал-лестничный марш 1-го этажа, стояк кв.188):</t>
  </si>
  <si>
    <t>устройство трубы гофрированной Lavita 25A</t>
  </si>
  <si>
    <t>установка фитинга на трубу Lavita НР V/S 25*1</t>
  </si>
  <si>
    <t>установка резьбы Ду 25 мм</t>
  </si>
  <si>
    <t>устранение засора канализационного коллектора Ду 100 мм (4 подъезд)</t>
  </si>
  <si>
    <t>устранение засора канализационного коллектора Ду 100 мм (6 подъезд)</t>
  </si>
  <si>
    <t>устранение свища на магистрали ХВС (10 подъезд)</t>
  </si>
  <si>
    <t>устранение засора канализационного выпуска Ду 50 мм (кв.188)</t>
  </si>
  <si>
    <t>смена прокладок уплотняющих сантехнических (кв.60)</t>
  </si>
  <si>
    <t>смена прокладок уплотняющих сантехнических (кв.20,51,99)</t>
  </si>
  <si>
    <t>смена крана шарового Ду15мм</t>
  </si>
  <si>
    <t>устранение свища на стояке ХВС (подвал-квартира 147)</t>
  </si>
  <si>
    <t>смена крана шарового Ду15мм 11Бп1 на стояках ХВС и ГВС</t>
  </si>
  <si>
    <t>смена контргайки Ду15 мм</t>
  </si>
  <si>
    <t>смена муфты Ду 15 мм</t>
  </si>
  <si>
    <t>смена сгона Ду 15 мм</t>
  </si>
  <si>
    <t>смена манжеты на канализации Ду100 (кв213)</t>
  </si>
  <si>
    <t>устранение свища на стояке ХВС (кв310)</t>
  </si>
  <si>
    <t>восстановление стояка канализации Ду 100 мм (кв.213)</t>
  </si>
  <si>
    <t>установка гофры д/унитаза</t>
  </si>
  <si>
    <t xml:space="preserve">герметизация соединений силиконом </t>
  </si>
  <si>
    <t>замена вводного вентиля Ду 15 мм ХВС (кв.214):</t>
  </si>
  <si>
    <t>установка шарового крана Ду 15 мм (кв.214)</t>
  </si>
  <si>
    <t>устранение засора канализационного выпуска Ду 100 мм (4 под)</t>
  </si>
  <si>
    <t>установка заглушки канализационной Ду 100мм на канализац.стояке Ду 100 мм (стояк кв.258)</t>
  </si>
  <si>
    <t>установка манжеты резиновой переходной Ду 132*110</t>
  </si>
  <si>
    <t xml:space="preserve"> 9.3</t>
  </si>
  <si>
    <t>Текущий ремонт систем конструкт.элементов) (непредвиденные работы</t>
  </si>
  <si>
    <t>обход чердака и слив воды в местах протекания кровли (7,8,9,10пп)</t>
  </si>
  <si>
    <t>установка сливных лотков б/у (7,9/10,10/10/11п-чердак) вязальной проволокой</t>
  </si>
  <si>
    <t>установка сливных лотков б/у (8-чердак) вязальной проволокой</t>
  </si>
  <si>
    <t>установка дверной проушины (2п-чердак) с изготов. из ст.полосы 4мм</t>
  </si>
  <si>
    <t>установка б/у дверного навеса (2п чердак)</t>
  </si>
  <si>
    <t>укрепление дверного навеса (2п чердак)</t>
  </si>
  <si>
    <t>закрытие продуха (5п-гл.фасад )</t>
  </si>
  <si>
    <t>герметизация мусоропроводного ствола герленом</t>
  </si>
  <si>
    <t>обход чердака и слив воды в местах протекания кровли (6,7пп)</t>
  </si>
  <si>
    <t>установка сливных лотков из профиля ПП 60*27-3м (6,6/7,7п - чердак)</t>
  </si>
  <si>
    <t>изготовление и установка сливных лотков  из металла 0,5мм(6,6/7,7п - чердак)</t>
  </si>
  <si>
    <t>обход чердаков и слив воды в местах протекания кровли (5,6,7,8,9,10пп)</t>
  </si>
  <si>
    <t>установка мешков под воду (6п чердак)</t>
  </si>
  <si>
    <t>обход чердаков и слив воды в местах протекания кровли</t>
  </si>
  <si>
    <t>установка сливных лотков  (10п чердак) из металлич.листа 0,5мм - 2,994кг/0,75м2</t>
  </si>
  <si>
    <t>установка сливных лотков  (2,6,7пп чердак) из металлич.листа 0,5мм - 2,994кг/0,75м2</t>
  </si>
  <si>
    <t xml:space="preserve">сваривание углов мусорного контейнера (6п) </t>
  </si>
  <si>
    <t>заделка отверстия мусоропроводного ствола (2п 6 эт)оцинкованным железом</t>
  </si>
  <si>
    <t>переустановка дверных навесов (9п контейнерная)</t>
  </si>
  <si>
    <t>закрепление ДВП дверного полотна (9п контейнерная)</t>
  </si>
  <si>
    <t>ремонт лавочек (2,5,6,9,11 пп) с добавлением пиломатериала</t>
  </si>
  <si>
    <t>открытие подвальных продухов</t>
  </si>
  <si>
    <t>обход чердаков и слив воды в местах протекания кровли (6,7,8,9пп)</t>
  </si>
  <si>
    <t>герметизация трещин кровли мастикой Технониколь Техномаст Мастика № 21</t>
  </si>
  <si>
    <t>заделка порога у лифта цем-песч.р-ром толщ.3см (7 п)</t>
  </si>
  <si>
    <t>укрепление дверных навесов (5п, выход на кровлю)</t>
  </si>
  <si>
    <t>прочистка вентиляционного канала с кровли (71 кв)</t>
  </si>
  <si>
    <t>установка б/у сливов в местах протекания кровли (8,9 п, чердак)</t>
  </si>
  <si>
    <t>установка мешка под воду в местах протекания кровли (9п, чердак)</t>
  </si>
  <si>
    <t>герметизация мусоропроводного ствола герметиком "Абрис"</t>
  </si>
  <si>
    <t>укрепление дверных навесов (5п,т.дв)</t>
  </si>
  <si>
    <t>обход чердаков и слив воды в местах протекания кровли (8,9пп)</t>
  </si>
  <si>
    <t xml:space="preserve">ремонт колеса контейнерной тележки (7п) </t>
  </si>
  <si>
    <t>перенос упора для контейнерной тележки (8 п) из арматуры Ду 14 мм</t>
  </si>
  <si>
    <t>обход чердаков и слив воды в местах протекания кровли (8,9 пп)</t>
  </si>
  <si>
    <t>наклейка напольной плитки б/у  на жидкие гвозди (около кв.208)</t>
  </si>
  <si>
    <t>замена линолеума б/у в кабине лифта (7п)</t>
  </si>
  <si>
    <t>установка притворной планки в кабине лифта</t>
  </si>
  <si>
    <t>пробивка фанеры пола лифта (7п)</t>
  </si>
  <si>
    <t>заделка штрабы стены оцинкованным железом (6п,1эт)</t>
  </si>
  <si>
    <t>ремонт наплавляемой кровли в 1 слой</t>
  </si>
  <si>
    <t>ремонт наплавляемой кровли (2,3,4п) в 1 слой</t>
  </si>
  <si>
    <t>ремонт МАФ (лавочка 11 п) с добавлением п/материала</t>
  </si>
  <si>
    <t>ремонт ливневой воронки с вырубкой , и наклеиванием наплавляемого материала в 3 слоя (9 подъезд)</t>
  </si>
  <si>
    <t>изготовление и замена шибера (11п, контейнерная)</t>
  </si>
  <si>
    <t>герметизация трещин наплавляемой кровли (7,9пп) лентой-герметиком Nicoband</t>
  </si>
  <si>
    <t>герметизация трещин наплавляемой кровли (7,9пп) мастикой Технониколь №21</t>
  </si>
  <si>
    <t>закрепление колес контейнерной тележки (3п) болт М 12</t>
  </si>
  <si>
    <t>изготовление и установка решеток на ливневые воронки (9п)</t>
  </si>
  <si>
    <t>смена остекления (7п, 8эт)</t>
  </si>
  <si>
    <t>укрепление дверной коробки (9п контейнерная)</t>
  </si>
  <si>
    <t>укрепление дверного навеса (9п лифтерная)</t>
  </si>
  <si>
    <t>смена остекления (11п, 4эт)</t>
  </si>
  <si>
    <t>окраска малых форм в два слоя (7-11пп)</t>
  </si>
  <si>
    <t>закрытие подвальных продухов ДВП</t>
  </si>
  <si>
    <t>закрытие подвальных продухов на гайку М8</t>
  </si>
  <si>
    <t>установка дверной пружины (5,11,8пп т.дв)</t>
  </si>
  <si>
    <t>обход чердаков и слив воды в местах протекания кровли (6,9,11,3пп)</t>
  </si>
  <si>
    <t>смена остекления (9п,т.дв)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</si>
  <si>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</si>
  <si>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</si>
  <si>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</si>
  <si>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</si>
  <si>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в год 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</si>
  <si>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</si>
  <si>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</si>
  <si>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</si>
  <si>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ул.Набережная 26</t>
  </si>
  <si>
    <r>
      <t xml:space="preserve">Очистка и и </t>
    </r>
    <r>
      <rPr>
        <sz val="10"/>
        <color indexed="10"/>
        <rFont val="Arial Cyr"/>
        <family val="0"/>
      </rPr>
      <t>дезинфекция</t>
    </r>
    <r>
      <rPr>
        <sz val="10"/>
        <rFont val="Arial Cyr"/>
        <family val="0"/>
      </rPr>
      <t xml:space="preserve"> клапанов</t>
    </r>
  </si>
  <si>
    <t>Результат за 2018 год "+" -экономия "-" - перерасход</t>
  </si>
  <si>
    <t>Результат накоплением "+" -экономия "-" - перерасход</t>
  </si>
  <si>
    <t xml:space="preserve"> 8.7</t>
  </si>
  <si>
    <t>Поверка прибора учета тепловой энергии</t>
  </si>
  <si>
    <t xml:space="preserve">Итого начислено населению </t>
  </si>
  <si>
    <t xml:space="preserve">Итого начислено юр.лицам </t>
  </si>
  <si>
    <t>Итого оплачено населением</t>
  </si>
  <si>
    <t>Возврат за лифты (в феврале 2019,остановлены на кап. Ремонт)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</si>
</sst>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i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 vertical="center" wrapText="1" readingOrder="1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 wrapText="1" readingOrder="1"/>
    </xf>
    <xf numFmtId="0" fontId="0" fillId="0" borderId="0" xfId="0" applyFont="1" applyAlignment="1">
      <alignment vertical="center" wrapText="1" readingOrder="1"/>
    </xf>
    <xf numFmtId="0" fontId="0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vertical="center" wrapText="1" readingOrder="1"/>
    </xf>
    <xf numFmtId="0" fontId="0" fillId="0" borderId="1" xfId="0" applyFont="1" applyFill="1" applyBorder="1" applyAlignment="1">
      <alignment vertical="center" wrapText="1" readingOrder="1"/>
    </xf>
    <xf numFmtId="0" fontId="0" fillId="0" borderId="0" xfId="0" applyFont="1" applyAlignment="1">
      <alignment vertical="center" wrapText="1" readingOrder="1"/>
    </xf>
    <xf numFmtId="0" fontId="0" fillId="0" borderId="5" xfId="0" applyFont="1" applyBorder="1" applyAlignment="1">
      <alignment horizontal="center" vertical="center" wrapText="1" readingOrder="1"/>
    </xf>
    <xf numFmtId="2" fontId="0" fillId="0" borderId="1" xfId="0" applyNumberFormat="1" applyFont="1" applyFill="1" applyBorder="1" applyAlignment="1">
      <alignment vertical="center" wrapText="1" readingOrder="1"/>
    </xf>
    <xf numFmtId="0" fontId="0" fillId="0" borderId="1" xfId="0" applyFont="1" applyBorder="1" applyAlignment="1">
      <alignment vertical="center" wrapText="1" readingOrder="1"/>
    </xf>
    <xf numFmtId="16" fontId="0" fillId="0" borderId="5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0" fillId="0" borderId="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16" fontId="0" fillId="0" borderId="5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 wrapText="1" readingOrder="1"/>
    </xf>
    <xf numFmtId="0" fontId="0" fillId="0" borderId="5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2" fontId="0" fillId="0" borderId="1" xfId="0" applyNumberFormat="1" applyFont="1" applyFill="1" applyBorder="1" applyAlignment="1">
      <alignment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 wrapText="1" readingOrder="1"/>
    </xf>
    <xf numFmtId="2" fontId="4" fillId="0" borderId="1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vertical="center" wrapText="1" readingOrder="1"/>
    </xf>
    <xf numFmtId="0" fontId="4" fillId="0" borderId="5" xfId="0" applyNumberFormat="1" applyFont="1" applyBorder="1" applyAlignment="1">
      <alignment horizontal="center" vertical="center" wrapText="1" readingOrder="1"/>
    </xf>
    <xf numFmtId="0" fontId="4" fillId="0" borderId="0" xfId="0" applyNumberFormat="1" applyFont="1" applyAlignment="1">
      <alignment vertical="center" wrapText="1" readingOrder="1"/>
    </xf>
    <xf numFmtId="0" fontId="7" fillId="0" borderId="1" xfId="0" applyFont="1" applyFill="1" applyBorder="1" applyAlignment="1">
      <alignment vertical="center" wrapText="1" readingOrder="1"/>
    </xf>
    <xf numFmtId="0" fontId="3" fillId="0" borderId="1" xfId="0" applyFont="1" applyFill="1" applyBorder="1" applyAlignment="1">
      <alignment vertical="center" wrapText="1" readingOrder="1"/>
    </xf>
    <xf numFmtId="0" fontId="4" fillId="0" borderId="1" xfId="0" applyFont="1" applyBorder="1" applyAlignment="1">
      <alignment vertical="center" readingOrder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left" vertical="center" wrapText="1" readingOrder="1"/>
    </xf>
    <xf numFmtId="0" fontId="0" fillId="0" borderId="9" xfId="0" applyFont="1" applyFill="1" applyBorder="1" applyAlignment="1">
      <alignment vertical="center" wrapText="1" readingOrder="1"/>
    </xf>
    <xf numFmtId="0" fontId="0" fillId="0" borderId="10" xfId="0" applyFont="1" applyFill="1" applyBorder="1" applyAlignment="1">
      <alignment vertical="center" wrapText="1" readingOrder="1"/>
    </xf>
    <xf numFmtId="2" fontId="2" fillId="0" borderId="11" xfId="0" applyNumberFormat="1" applyFont="1" applyFill="1" applyBorder="1" applyAlignment="1">
      <alignment vertical="center" wrapText="1" readingOrder="1"/>
    </xf>
    <xf numFmtId="0" fontId="2" fillId="0" borderId="9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 readingOrder="1"/>
    </xf>
    <xf numFmtId="0" fontId="0" fillId="0" borderId="12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vertical="center" wrapText="1" readingOrder="1"/>
    </xf>
    <xf numFmtId="0" fontId="0" fillId="0" borderId="13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vertical="center" wrapText="1" readingOrder="1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2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0"/>
  <sheetViews>
    <sheetView tabSelected="1" workbookViewId="0" topLeftCell="A1">
      <selection activeCell="D263" sqref="D263"/>
    </sheetView>
  </sheetViews>
  <sheetFormatPr defaultColWidth="9.00390625" defaultRowHeight="18" customHeight="1"/>
  <cols>
    <col min="1" max="1" width="5.00390625" style="55" customWidth="1"/>
    <col min="2" max="2" width="70.625" style="58" customWidth="1"/>
    <col min="3" max="3" width="19.625" style="57" customWidth="1"/>
    <col min="4" max="4" width="10.125" style="58" bestFit="1" customWidth="1"/>
    <col min="5" max="16384" width="9.125" style="58" customWidth="1"/>
  </cols>
  <sheetData>
    <row r="1" spans="1:3" s="5" customFormat="1" ht="12.75">
      <c r="A1" s="84" t="s">
        <v>289</v>
      </c>
      <c r="B1" s="84"/>
      <c r="C1" s="4"/>
    </row>
    <row r="2" spans="1:3" s="5" customFormat="1" ht="12.75" customHeight="1">
      <c r="A2" s="84" t="s">
        <v>290</v>
      </c>
      <c r="B2" s="84"/>
      <c r="C2" s="4"/>
    </row>
    <row r="3" spans="1:3" s="5" customFormat="1" ht="12.75">
      <c r="A3" s="84" t="s">
        <v>292</v>
      </c>
      <c r="B3" s="84"/>
      <c r="C3" s="4"/>
    </row>
    <row r="4" spans="1:3" s="5" customFormat="1" ht="12.75">
      <c r="A4" s="3"/>
      <c r="B4" s="3"/>
      <c r="C4" s="4"/>
    </row>
    <row r="5" spans="1:3" s="6" customFormat="1" ht="13.5" thickBot="1">
      <c r="A5" s="83" t="s">
        <v>291</v>
      </c>
      <c r="B5" s="83"/>
      <c r="C5" s="81">
        <v>-20966.65</v>
      </c>
    </row>
    <row r="6" spans="1:3" s="8" customFormat="1" ht="18" customHeight="1" thickBot="1">
      <c r="A6" s="7"/>
      <c r="B6" s="65"/>
      <c r="C6" s="67"/>
    </row>
    <row r="7" spans="1:3" s="12" customFormat="1" ht="25.5" customHeight="1">
      <c r="A7" s="9"/>
      <c r="B7" s="10" t="s">
        <v>0</v>
      </c>
      <c r="C7" s="66"/>
    </row>
    <row r="8" spans="1:3" s="12" customFormat="1" ht="12.75">
      <c r="A8" s="13" t="s">
        <v>1</v>
      </c>
      <c r="B8" s="11" t="s">
        <v>2</v>
      </c>
      <c r="C8" s="14">
        <v>76957.27200000001</v>
      </c>
    </row>
    <row r="9" spans="1:3" s="12" customFormat="1" ht="12.75">
      <c r="A9" s="13"/>
      <c r="B9" s="11" t="s">
        <v>3</v>
      </c>
      <c r="C9" s="14">
        <v>115014.79199999996</v>
      </c>
    </row>
    <row r="10" spans="1:3" s="12" customFormat="1" ht="12.75">
      <c r="A10" s="13" t="s">
        <v>4</v>
      </c>
      <c r="B10" s="15" t="s">
        <v>5</v>
      </c>
      <c r="C10" s="14">
        <v>48953.952</v>
      </c>
    </row>
    <row r="11" spans="1:3" s="12" customFormat="1" ht="12.75">
      <c r="A11" s="13"/>
      <c r="B11" s="15" t="s">
        <v>6</v>
      </c>
      <c r="C11" s="14">
        <v>138118.2</v>
      </c>
    </row>
    <row r="12" spans="1:3" s="12" customFormat="1" ht="39">
      <c r="A12" s="13" t="s">
        <v>7</v>
      </c>
      <c r="B12" s="15" t="s">
        <v>8</v>
      </c>
      <c r="C12" s="14">
        <v>84454.488</v>
      </c>
    </row>
    <row r="13" spans="1:3" s="12" customFormat="1" ht="26.25">
      <c r="A13" s="13" t="s">
        <v>9</v>
      </c>
      <c r="B13" s="15" t="s">
        <v>10</v>
      </c>
      <c r="C13" s="14">
        <v>667134.6570000001</v>
      </c>
    </row>
    <row r="14" spans="1:3" s="12" customFormat="1" ht="12.75">
      <c r="A14" s="13" t="s">
        <v>11</v>
      </c>
      <c r="B14" s="15" t="s">
        <v>12</v>
      </c>
      <c r="C14" s="14">
        <v>8789.34</v>
      </c>
    </row>
    <row r="15" spans="1:3" s="12" customFormat="1" ht="12.75">
      <c r="A15" s="13" t="s">
        <v>13</v>
      </c>
      <c r="B15" s="15" t="s">
        <v>14</v>
      </c>
      <c r="C15" s="14">
        <v>3306.3360000000002</v>
      </c>
    </row>
    <row r="16" spans="1:3" s="12" customFormat="1" ht="12.75">
      <c r="A16" s="13">
        <v>1.8</v>
      </c>
      <c r="B16" s="15" t="s">
        <v>15</v>
      </c>
      <c r="C16" s="14">
        <v>3533.0929999999994</v>
      </c>
    </row>
    <row r="17" spans="1:3" s="12" customFormat="1" ht="12.75">
      <c r="A17" s="16" t="s">
        <v>16</v>
      </c>
      <c r="B17" s="15" t="s">
        <v>17</v>
      </c>
      <c r="C17" s="14">
        <v>613640.31</v>
      </c>
    </row>
    <row r="18" spans="1:3" s="12" customFormat="1" ht="12.75">
      <c r="A18" s="16"/>
      <c r="B18" s="15" t="s">
        <v>18</v>
      </c>
      <c r="C18" s="14">
        <v>33123</v>
      </c>
    </row>
    <row r="19" spans="1:3" s="12" customFormat="1" ht="12.75">
      <c r="A19" s="16"/>
      <c r="B19" s="15" t="s">
        <v>19</v>
      </c>
      <c r="C19" s="14">
        <v>86360</v>
      </c>
    </row>
    <row r="20" spans="1:3" s="8" customFormat="1" ht="12.75">
      <c r="A20" s="13"/>
      <c r="B20" s="17" t="s">
        <v>20</v>
      </c>
      <c r="C20" s="2">
        <f>SUM(C8:C19)</f>
        <v>1879385.4400000002</v>
      </c>
    </row>
    <row r="21" spans="1:3" s="12" customFormat="1" ht="12.75">
      <c r="A21" s="18"/>
      <c r="B21" s="19" t="s">
        <v>21</v>
      </c>
      <c r="C21" s="14"/>
    </row>
    <row r="22" spans="1:3" s="12" customFormat="1" ht="12.75">
      <c r="A22" s="13" t="s">
        <v>22</v>
      </c>
      <c r="B22" s="15" t="s">
        <v>293</v>
      </c>
      <c r="C22" s="14">
        <v>23575.2</v>
      </c>
    </row>
    <row r="23" spans="1:3" s="12" customFormat="1" ht="12.75">
      <c r="A23" s="13" t="s">
        <v>23</v>
      </c>
      <c r="B23" s="15" t="s">
        <v>24</v>
      </c>
      <c r="C23" s="14">
        <v>18720.68</v>
      </c>
    </row>
    <row r="24" spans="1:3" s="12" customFormat="1" ht="12.75">
      <c r="A24" s="13" t="s">
        <v>25</v>
      </c>
      <c r="B24" s="15" t="s">
        <v>26</v>
      </c>
      <c r="C24" s="14">
        <v>165499.7465</v>
      </c>
    </row>
    <row r="25" spans="1:3" s="12" customFormat="1" ht="12.75">
      <c r="A25" s="13" t="s">
        <v>27</v>
      </c>
      <c r="B25" s="15" t="s">
        <v>28</v>
      </c>
      <c r="C25" s="14">
        <v>368.28</v>
      </c>
    </row>
    <row r="26" spans="1:3" s="12" customFormat="1" ht="12.75">
      <c r="A26" s="13" t="s">
        <v>29</v>
      </c>
      <c r="B26" s="15" t="s">
        <v>30</v>
      </c>
      <c r="C26" s="14">
        <v>4955.175</v>
      </c>
    </row>
    <row r="27" spans="1:3" s="12" customFormat="1" ht="12.75">
      <c r="A27" s="13" t="s">
        <v>31</v>
      </c>
      <c r="B27" s="15" t="s">
        <v>32</v>
      </c>
      <c r="C27" s="14">
        <v>1178.25</v>
      </c>
    </row>
    <row r="28" spans="1:3" s="8" customFormat="1" ht="12.75">
      <c r="A28" s="13"/>
      <c r="B28" s="17" t="s">
        <v>33</v>
      </c>
      <c r="C28" s="2">
        <f>SUM(C22:C27)</f>
        <v>214297.3315</v>
      </c>
    </row>
    <row r="29" spans="1:3" s="12" customFormat="1" ht="26.25">
      <c r="A29" s="18"/>
      <c r="B29" s="20" t="s">
        <v>34</v>
      </c>
      <c r="C29" s="14"/>
    </row>
    <row r="30" spans="1:3" s="12" customFormat="1" ht="12.75">
      <c r="A30" s="16" t="s">
        <v>35</v>
      </c>
      <c r="B30" s="11" t="s">
        <v>36</v>
      </c>
      <c r="C30" s="14">
        <v>35673.323399999994</v>
      </c>
    </row>
    <row r="31" spans="1:3" s="22" customFormat="1" ht="12.75">
      <c r="A31" s="21"/>
      <c r="B31" s="11" t="s">
        <v>37</v>
      </c>
      <c r="C31" s="14">
        <v>0</v>
      </c>
    </row>
    <row r="32" spans="1:3" s="22" customFormat="1" ht="12.75">
      <c r="A32" s="21" t="s">
        <v>38</v>
      </c>
      <c r="B32" s="11" t="s">
        <v>39</v>
      </c>
      <c r="C32" s="14">
        <v>2767.8</v>
      </c>
    </row>
    <row r="33" spans="1:3" s="22" customFormat="1" ht="12.75">
      <c r="A33" s="21" t="s">
        <v>40</v>
      </c>
      <c r="B33" s="11" t="s">
        <v>41</v>
      </c>
      <c r="C33" s="14">
        <v>9325.008</v>
      </c>
    </row>
    <row r="34" spans="1:3" s="22" customFormat="1" ht="12.75">
      <c r="A34" s="21" t="s">
        <v>42</v>
      </c>
      <c r="B34" s="11" t="s">
        <v>43</v>
      </c>
      <c r="C34" s="14">
        <v>10167.96</v>
      </c>
    </row>
    <row r="35" spans="1:3" s="22" customFormat="1" ht="12.75">
      <c r="A35" s="21" t="s">
        <v>44</v>
      </c>
      <c r="B35" s="11" t="s">
        <v>45</v>
      </c>
      <c r="C35" s="14">
        <v>136649.68800000002</v>
      </c>
    </row>
    <row r="36" spans="1:3" s="22" customFormat="1" ht="12.75">
      <c r="A36" s="21" t="s">
        <v>46</v>
      </c>
      <c r="B36" s="11" t="s">
        <v>47</v>
      </c>
      <c r="C36" s="14">
        <v>26210.320200000002</v>
      </c>
    </row>
    <row r="37" spans="1:3" s="22" customFormat="1" ht="12.75">
      <c r="A37" s="21"/>
      <c r="B37" s="11" t="s">
        <v>37</v>
      </c>
      <c r="C37" s="14">
        <v>0</v>
      </c>
    </row>
    <row r="38" spans="1:3" s="22" customFormat="1" ht="26.25">
      <c r="A38" s="23" t="s">
        <v>48</v>
      </c>
      <c r="B38" s="11" t="s">
        <v>49</v>
      </c>
      <c r="C38" s="14">
        <v>10000</v>
      </c>
    </row>
    <row r="39" spans="1:3" s="12" customFormat="1" ht="26.25">
      <c r="A39" s="13" t="s">
        <v>50</v>
      </c>
      <c r="B39" s="11" t="s">
        <v>51</v>
      </c>
      <c r="C39" s="14">
        <v>1346.4</v>
      </c>
    </row>
    <row r="40" spans="1:3" s="12" customFormat="1" ht="26.25">
      <c r="A40" s="13" t="s">
        <v>52</v>
      </c>
      <c r="B40" s="11" t="s">
        <v>53</v>
      </c>
      <c r="C40" s="14">
        <v>15031.008</v>
      </c>
    </row>
    <row r="41" spans="1:3" s="12" customFormat="1" ht="26.25">
      <c r="A41" s="13" t="s">
        <v>54</v>
      </c>
      <c r="B41" s="11" t="s">
        <v>55</v>
      </c>
      <c r="C41" s="14">
        <v>3068.3039999999996</v>
      </c>
    </row>
    <row r="42" spans="1:3" s="8" customFormat="1" ht="12.75">
      <c r="A42" s="13"/>
      <c r="B42" s="17" t="s">
        <v>56</v>
      </c>
      <c r="C42" s="2">
        <f>SUM(C30:C41)</f>
        <v>250239.81160000002</v>
      </c>
    </row>
    <row r="43" spans="1:3" s="12" customFormat="1" ht="12.75">
      <c r="A43" s="18"/>
      <c r="B43" s="20" t="s">
        <v>57</v>
      </c>
      <c r="C43" s="14"/>
    </row>
    <row r="44" spans="1:3" s="12" customFormat="1" ht="26.25">
      <c r="A44" s="13" t="s">
        <v>58</v>
      </c>
      <c r="B44" s="11" t="s">
        <v>59</v>
      </c>
      <c r="C44" s="14">
        <v>556996.2</v>
      </c>
    </row>
    <row r="45" spans="1:3" s="12" customFormat="1" ht="12.75">
      <c r="A45" s="13" t="s">
        <v>60</v>
      </c>
      <c r="B45" s="11" t="s">
        <v>61</v>
      </c>
      <c r="C45" s="14">
        <v>14039.93</v>
      </c>
    </row>
    <row r="46" spans="1:3" s="8" customFormat="1" ht="12.75">
      <c r="A46" s="13"/>
      <c r="B46" s="17" t="s">
        <v>62</v>
      </c>
      <c r="C46" s="2">
        <f>SUM(C44:C45)</f>
        <v>571036.13</v>
      </c>
    </row>
    <row r="47" spans="1:3" s="12" customFormat="1" ht="12.75">
      <c r="A47" s="18"/>
      <c r="B47" s="20" t="s">
        <v>63</v>
      </c>
      <c r="C47" s="14"/>
    </row>
    <row r="48" spans="1:3" s="12" customFormat="1" ht="26.25">
      <c r="A48" s="13" t="s">
        <v>64</v>
      </c>
      <c r="B48" s="11" t="s">
        <v>65</v>
      </c>
      <c r="C48" s="14">
        <v>29576.93</v>
      </c>
    </row>
    <row r="49" spans="1:3" s="12" customFormat="1" ht="26.25">
      <c r="A49" s="13" t="s">
        <v>66</v>
      </c>
      <c r="B49" s="11" t="s">
        <v>67</v>
      </c>
      <c r="C49" s="14">
        <v>85492.44</v>
      </c>
    </row>
    <row r="50" spans="1:3" s="12" customFormat="1" ht="26.25">
      <c r="A50" s="13" t="s">
        <v>68</v>
      </c>
      <c r="B50" s="11" t="s">
        <v>69</v>
      </c>
      <c r="C50" s="14">
        <v>85492.44</v>
      </c>
    </row>
    <row r="51" spans="1:3" s="12" customFormat="1" ht="12.75">
      <c r="A51" s="13" t="s">
        <v>70</v>
      </c>
      <c r="B51" s="11" t="s">
        <v>71</v>
      </c>
      <c r="C51" s="14">
        <v>11843</v>
      </c>
    </row>
    <row r="52" spans="1:3" s="12" customFormat="1" ht="26.25">
      <c r="A52" s="13" t="s">
        <v>72</v>
      </c>
      <c r="B52" s="11" t="s">
        <v>73</v>
      </c>
      <c r="C52" s="14">
        <v>82469.98</v>
      </c>
    </row>
    <row r="53" spans="1:3" s="8" customFormat="1" ht="12.75">
      <c r="A53" s="13"/>
      <c r="B53" s="17" t="s">
        <v>74</v>
      </c>
      <c r="C53" s="2">
        <f>SUM(C48:C52)</f>
        <v>294874.79</v>
      </c>
    </row>
    <row r="54" spans="1:3" s="8" customFormat="1" ht="26.25">
      <c r="A54" s="24" t="s">
        <v>75</v>
      </c>
      <c r="B54" s="17" t="s">
        <v>76</v>
      </c>
      <c r="C54" s="25">
        <v>230570.52</v>
      </c>
    </row>
    <row r="55" spans="1:3" s="8" customFormat="1" ht="12.75">
      <c r="A55" s="24" t="s">
        <v>77</v>
      </c>
      <c r="B55" s="17" t="s">
        <v>78</v>
      </c>
      <c r="C55" s="25">
        <v>59585.64</v>
      </c>
    </row>
    <row r="56" spans="1:3" s="8" customFormat="1" ht="12.75">
      <c r="A56" s="24"/>
      <c r="B56" s="17" t="s">
        <v>79</v>
      </c>
      <c r="C56" s="2">
        <f>SUM(C54:C55)</f>
        <v>290156.16</v>
      </c>
    </row>
    <row r="57" spans="1:3" s="8" customFormat="1" ht="12.75">
      <c r="A57" s="24" t="s">
        <v>80</v>
      </c>
      <c r="B57" s="17" t="s">
        <v>81</v>
      </c>
      <c r="C57" s="2">
        <v>10003.224</v>
      </c>
    </row>
    <row r="58" spans="1:3" s="8" customFormat="1" ht="12.75">
      <c r="A58" s="24" t="s">
        <v>82</v>
      </c>
      <c r="B58" s="17" t="s">
        <v>83</v>
      </c>
      <c r="C58" s="2">
        <v>9587.5056</v>
      </c>
    </row>
    <row r="59" spans="1:3" s="12" customFormat="1" ht="12.75">
      <c r="A59" s="24"/>
      <c r="B59" s="20" t="s">
        <v>84</v>
      </c>
      <c r="C59" s="14"/>
    </row>
    <row r="60" spans="1:3" s="12" customFormat="1" ht="12.75">
      <c r="A60" s="13" t="s">
        <v>85</v>
      </c>
      <c r="B60" s="15" t="s">
        <v>86</v>
      </c>
      <c r="C60" s="14">
        <v>11558.88</v>
      </c>
    </row>
    <row r="61" spans="1:3" s="12" customFormat="1" ht="12.75">
      <c r="A61" s="13" t="s">
        <v>87</v>
      </c>
      <c r="B61" s="15" t="s">
        <v>88</v>
      </c>
      <c r="C61" s="14">
        <v>11558.88</v>
      </c>
    </row>
    <row r="62" spans="1:3" s="12" customFormat="1" ht="26.25">
      <c r="A62" s="13" t="s">
        <v>89</v>
      </c>
      <c r="B62" s="15" t="s">
        <v>90</v>
      </c>
      <c r="C62" s="14">
        <v>5351.28</v>
      </c>
    </row>
    <row r="63" spans="1:3" s="12" customFormat="1" ht="26.25">
      <c r="A63" s="13" t="s">
        <v>91</v>
      </c>
      <c r="B63" s="15" t="s">
        <v>92</v>
      </c>
      <c r="C63" s="14">
        <v>5351.28</v>
      </c>
    </row>
    <row r="64" spans="1:3" s="12" customFormat="1" ht="26.25">
      <c r="A64" s="13" t="s">
        <v>93</v>
      </c>
      <c r="B64" s="15" t="s">
        <v>94</v>
      </c>
      <c r="C64" s="14">
        <v>16053.84</v>
      </c>
    </row>
    <row r="65" spans="1:3" s="12" customFormat="1" ht="12.75">
      <c r="A65" s="13" t="s">
        <v>296</v>
      </c>
      <c r="B65" s="15" t="s">
        <v>297</v>
      </c>
      <c r="C65" s="14">
        <v>14750</v>
      </c>
    </row>
    <row r="66" spans="1:3" s="8" customFormat="1" ht="12.75">
      <c r="A66" s="13"/>
      <c r="B66" s="17" t="s">
        <v>95</v>
      </c>
      <c r="C66" s="2">
        <f>SUM(C60:C65)</f>
        <v>64624.16</v>
      </c>
    </row>
    <row r="67" spans="1:3" s="29" customFormat="1" ht="12.75">
      <c r="A67" s="26"/>
      <c r="B67" s="27" t="s">
        <v>96</v>
      </c>
      <c r="C67" s="28"/>
    </row>
    <row r="68" spans="1:3" s="29" customFormat="1" ht="12.75">
      <c r="A68" s="26" t="s">
        <v>97</v>
      </c>
      <c r="B68" s="30" t="s">
        <v>98</v>
      </c>
      <c r="C68" s="28">
        <v>0</v>
      </c>
    </row>
    <row r="69" spans="1:3" s="29" customFormat="1" ht="12.75">
      <c r="A69" s="26"/>
      <c r="B69" s="31" t="s">
        <v>99</v>
      </c>
      <c r="C69" s="28">
        <v>1238.88</v>
      </c>
    </row>
    <row r="70" spans="1:3" s="29" customFormat="1" ht="12.75">
      <c r="A70" s="31"/>
      <c r="B70" s="31" t="s">
        <v>100</v>
      </c>
      <c r="C70" s="28">
        <v>619.44</v>
      </c>
    </row>
    <row r="71" spans="1:3" s="29" customFormat="1" ht="12.75">
      <c r="A71" s="31"/>
      <c r="B71" s="31" t="s">
        <v>101</v>
      </c>
      <c r="C71" s="28">
        <v>557.28</v>
      </c>
    </row>
    <row r="72" spans="1:3" s="29" customFormat="1" ht="12.75">
      <c r="A72" s="32"/>
      <c r="B72" s="31" t="s">
        <v>102</v>
      </c>
      <c r="C72" s="28">
        <v>2381.4</v>
      </c>
    </row>
    <row r="73" spans="1:3" s="29" customFormat="1" ht="12.75">
      <c r="A73" s="32"/>
      <c r="B73" s="31" t="s">
        <v>103</v>
      </c>
      <c r="C73" s="28">
        <v>440.28</v>
      </c>
    </row>
    <row r="74" spans="1:3" s="29" customFormat="1" ht="12.75">
      <c r="A74" s="32"/>
      <c r="B74" s="31" t="s">
        <v>104</v>
      </c>
      <c r="C74" s="28">
        <v>78.33</v>
      </c>
    </row>
    <row r="75" spans="1:3" s="29" customFormat="1" ht="12.75">
      <c r="A75" s="32"/>
      <c r="B75" s="31" t="s">
        <v>105</v>
      </c>
      <c r="C75" s="28">
        <v>1181.44</v>
      </c>
    </row>
    <row r="76" spans="1:3" s="29" customFormat="1" ht="12.75">
      <c r="A76" s="32"/>
      <c r="B76" s="31" t="s">
        <v>106</v>
      </c>
      <c r="C76" s="28">
        <v>724.48</v>
      </c>
    </row>
    <row r="77" spans="1:3" s="29" customFormat="1" ht="12.75">
      <c r="A77" s="32"/>
      <c r="B77" s="31" t="s">
        <v>107</v>
      </c>
      <c r="C77" s="28">
        <v>492.42</v>
      </c>
    </row>
    <row r="78" spans="1:3" s="29" customFormat="1" ht="12.75">
      <c r="A78" s="32"/>
      <c r="B78" s="30" t="s">
        <v>108</v>
      </c>
      <c r="C78" s="28"/>
    </row>
    <row r="79" spans="1:3" s="29" customFormat="1" ht="12.75">
      <c r="A79" s="32"/>
      <c r="B79" s="31" t="s">
        <v>109</v>
      </c>
      <c r="C79" s="28">
        <v>192.58</v>
      </c>
    </row>
    <row r="80" spans="1:3" s="29" customFormat="1" ht="12.75">
      <c r="A80" s="32"/>
      <c r="B80" s="31" t="s">
        <v>110</v>
      </c>
      <c r="C80" s="28">
        <v>590.72</v>
      </c>
    </row>
    <row r="81" spans="1:3" s="29" customFormat="1" ht="12.75">
      <c r="A81" s="32"/>
      <c r="B81" s="31" t="s">
        <v>111</v>
      </c>
      <c r="C81" s="28">
        <v>724.48</v>
      </c>
    </row>
    <row r="82" spans="1:3" s="29" customFormat="1" ht="12.75">
      <c r="A82" s="32"/>
      <c r="B82" s="31" t="s">
        <v>112</v>
      </c>
      <c r="C82" s="28">
        <v>362.24</v>
      </c>
    </row>
    <row r="83" spans="1:3" s="29" customFormat="1" ht="12.75">
      <c r="A83" s="32"/>
      <c r="B83" s="31" t="s">
        <v>113</v>
      </c>
      <c r="C83" s="28">
        <v>1810.896</v>
      </c>
    </row>
    <row r="84" spans="1:3" s="29" customFormat="1" ht="12.75">
      <c r="A84" s="32"/>
      <c r="B84" s="31" t="s">
        <v>114</v>
      </c>
      <c r="C84" s="28">
        <v>77.05</v>
      </c>
    </row>
    <row r="85" spans="1:3" s="29" customFormat="1" ht="12.75">
      <c r="A85" s="26"/>
      <c r="B85" s="31" t="s">
        <v>115</v>
      </c>
      <c r="C85" s="28">
        <v>329.46</v>
      </c>
    </row>
    <row r="86" spans="1:3" s="29" customFormat="1" ht="12.75">
      <c r="A86" s="26"/>
      <c r="B86" s="31" t="s">
        <v>116</v>
      </c>
      <c r="C86" s="28">
        <v>215.37</v>
      </c>
    </row>
    <row r="87" spans="1:3" s="29" customFormat="1" ht="12.75">
      <c r="A87" s="26"/>
      <c r="B87" s="31" t="s">
        <v>117</v>
      </c>
      <c r="C87" s="28">
        <v>215.37</v>
      </c>
    </row>
    <row r="88" spans="1:3" s="29" customFormat="1" ht="12.75">
      <c r="A88" s="26"/>
      <c r="B88" s="31" t="s">
        <v>118</v>
      </c>
      <c r="C88" s="28">
        <v>370.31</v>
      </c>
    </row>
    <row r="89" spans="1:3" s="29" customFormat="1" ht="12.75">
      <c r="A89" s="26"/>
      <c r="B89" s="31" t="s">
        <v>119</v>
      </c>
      <c r="C89" s="28">
        <v>370.31</v>
      </c>
    </row>
    <row r="90" spans="1:3" s="35" customFormat="1" ht="26.25">
      <c r="A90" s="33"/>
      <c r="B90" s="34" t="s">
        <v>120</v>
      </c>
      <c r="C90" s="28"/>
    </row>
    <row r="91" spans="1:3" s="35" customFormat="1" ht="12.75">
      <c r="A91" s="36" t="s">
        <v>121</v>
      </c>
      <c r="B91" s="33" t="s">
        <v>122</v>
      </c>
      <c r="C91" s="28">
        <v>544.41</v>
      </c>
    </row>
    <row r="92" spans="1:3" s="35" customFormat="1" ht="12.75">
      <c r="A92" s="36" t="s">
        <v>123</v>
      </c>
      <c r="B92" s="33" t="s">
        <v>124</v>
      </c>
      <c r="C92" s="28">
        <v>402.84</v>
      </c>
    </row>
    <row r="93" spans="1:3" s="35" customFormat="1" ht="12.75">
      <c r="A93" s="36" t="s">
        <v>125</v>
      </c>
      <c r="B93" s="33" t="s">
        <v>126</v>
      </c>
      <c r="C93" s="28">
        <v>338.46</v>
      </c>
    </row>
    <row r="94" spans="1:3" s="35" customFormat="1" ht="12.75">
      <c r="A94" s="33"/>
      <c r="B94" s="33" t="s">
        <v>127</v>
      </c>
      <c r="C94" s="28">
        <v>164.14</v>
      </c>
    </row>
    <row r="95" spans="1:3" s="35" customFormat="1" ht="12.75">
      <c r="A95" s="37"/>
      <c r="B95" s="33" t="s">
        <v>128</v>
      </c>
      <c r="C95" s="28">
        <v>430.74</v>
      </c>
    </row>
    <row r="96" spans="1:3" s="35" customFormat="1" ht="12.75">
      <c r="A96" s="37"/>
      <c r="B96" s="33" t="s">
        <v>129</v>
      </c>
      <c r="C96" s="28">
        <v>430.74</v>
      </c>
    </row>
    <row r="97" spans="1:3" s="29" customFormat="1" ht="26.25">
      <c r="A97" s="26" t="s">
        <v>130</v>
      </c>
      <c r="B97" s="30" t="s">
        <v>131</v>
      </c>
      <c r="C97" s="28"/>
    </row>
    <row r="98" spans="1:3" s="29" customFormat="1" ht="12.75">
      <c r="A98" s="31"/>
      <c r="B98" s="31" t="s">
        <v>132</v>
      </c>
      <c r="C98" s="28"/>
    </row>
    <row r="99" spans="1:3" s="29" customFormat="1" ht="12.75">
      <c r="A99" s="31"/>
      <c r="B99" s="30" t="s">
        <v>133</v>
      </c>
      <c r="C99" s="28"/>
    </row>
    <row r="100" spans="1:3" s="29" customFormat="1" ht="12.75">
      <c r="A100" s="32" t="s">
        <v>121</v>
      </c>
      <c r="B100" s="31" t="s">
        <v>134</v>
      </c>
      <c r="C100" s="28">
        <v>828.66</v>
      </c>
    </row>
    <row r="101" spans="1:3" s="29" customFormat="1" ht="12.75">
      <c r="A101" s="32" t="s">
        <v>123</v>
      </c>
      <c r="B101" s="31" t="s">
        <v>135</v>
      </c>
      <c r="C101" s="28">
        <v>661.89</v>
      </c>
    </row>
    <row r="102" spans="1:3" s="29" customFormat="1" ht="12.75">
      <c r="A102" s="32" t="s">
        <v>125</v>
      </c>
      <c r="B102" s="31" t="s">
        <v>136</v>
      </c>
      <c r="C102" s="28">
        <v>203.74</v>
      </c>
    </row>
    <row r="103" spans="1:3" s="29" customFormat="1" ht="12.75">
      <c r="A103" s="32" t="s">
        <v>137</v>
      </c>
      <c r="B103" s="31" t="s">
        <v>138</v>
      </c>
      <c r="C103" s="28">
        <v>191.3</v>
      </c>
    </row>
    <row r="104" spans="1:3" s="29" customFormat="1" ht="12.75">
      <c r="A104" s="32" t="s">
        <v>139</v>
      </c>
      <c r="B104" s="31" t="s">
        <v>140</v>
      </c>
      <c r="C104" s="28">
        <v>67.01</v>
      </c>
    </row>
    <row r="105" spans="1:3" s="29" customFormat="1" ht="12.75">
      <c r="A105" s="32" t="s">
        <v>141</v>
      </c>
      <c r="B105" s="31" t="s">
        <v>142</v>
      </c>
      <c r="C105" s="28">
        <v>342.19</v>
      </c>
    </row>
    <row r="106" spans="1:3" s="29" customFormat="1" ht="12.75">
      <c r="A106" s="32" t="s">
        <v>143</v>
      </c>
      <c r="B106" s="31" t="s">
        <v>144</v>
      </c>
      <c r="C106" s="28">
        <v>100.43</v>
      </c>
    </row>
    <row r="107" spans="1:3" s="29" customFormat="1" ht="12.75">
      <c r="A107" s="32" t="s">
        <v>145</v>
      </c>
      <c r="B107" s="31" t="s">
        <v>146</v>
      </c>
      <c r="C107" s="28">
        <v>282</v>
      </c>
    </row>
    <row r="108" spans="1:3" s="29" customFormat="1" ht="12.75">
      <c r="A108" s="31"/>
      <c r="B108" s="30" t="s">
        <v>147</v>
      </c>
      <c r="C108" s="28"/>
    </row>
    <row r="109" spans="1:3" s="29" customFormat="1" ht="12.75">
      <c r="A109" s="32" t="s">
        <v>121</v>
      </c>
      <c r="B109" s="31" t="s">
        <v>148</v>
      </c>
      <c r="C109" s="28">
        <v>9148.7</v>
      </c>
    </row>
    <row r="110" spans="1:3" s="29" customFormat="1" ht="12.75">
      <c r="A110" s="32" t="s">
        <v>123</v>
      </c>
      <c r="B110" s="31" t="s">
        <v>149</v>
      </c>
      <c r="C110" s="28">
        <v>558.28</v>
      </c>
    </row>
    <row r="111" spans="1:3" s="29" customFormat="1" ht="12.75">
      <c r="A111" s="32" t="s">
        <v>125</v>
      </c>
      <c r="B111" s="31" t="s">
        <v>146</v>
      </c>
      <c r="C111" s="28">
        <v>846</v>
      </c>
    </row>
    <row r="112" spans="1:3" s="29" customFormat="1" ht="26.25">
      <c r="A112" s="31"/>
      <c r="B112" s="30" t="s">
        <v>150</v>
      </c>
      <c r="C112" s="28"/>
    </row>
    <row r="113" spans="1:3" s="29" customFormat="1" ht="12.75">
      <c r="A113" s="32" t="s">
        <v>121</v>
      </c>
      <c r="B113" s="31" t="s">
        <v>151</v>
      </c>
      <c r="C113" s="28">
        <v>828.66</v>
      </c>
    </row>
    <row r="114" spans="1:3" s="29" customFormat="1" ht="12.75">
      <c r="A114" s="32" t="s">
        <v>123</v>
      </c>
      <c r="B114" s="31" t="s">
        <v>152</v>
      </c>
      <c r="C114" s="28">
        <v>203.74</v>
      </c>
    </row>
    <row r="115" spans="1:3" s="29" customFormat="1" ht="12.75">
      <c r="A115" s="32" t="s">
        <v>125</v>
      </c>
      <c r="B115" s="31" t="s">
        <v>140</v>
      </c>
      <c r="C115" s="28">
        <v>67.01</v>
      </c>
    </row>
    <row r="116" spans="1:3" s="29" customFormat="1" ht="12.75">
      <c r="A116" s="32" t="s">
        <v>137</v>
      </c>
      <c r="B116" s="31" t="s">
        <v>138</v>
      </c>
      <c r="C116" s="28">
        <v>382.6</v>
      </c>
    </row>
    <row r="117" spans="1:3" s="29" customFormat="1" ht="12.75">
      <c r="A117" s="32" t="s">
        <v>139</v>
      </c>
      <c r="B117" s="31" t="s">
        <v>142</v>
      </c>
      <c r="C117" s="28">
        <v>66.42</v>
      </c>
    </row>
    <row r="118" spans="1:3" s="29" customFormat="1" ht="12.75">
      <c r="A118" s="31"/>
      <c r="B118" s="30" t="s">
        <v>153</v>
      </c>
      <c r="C118" s="28"/>
    </row>
    <row r="119" spans="1:3" s="29" customFormat="1" ht="12.75">
      <c r="A119" s="32" t="s">
        <v>121</v>
      </c>
      <c r="B119" s="31" t="s">
        <v>154</v>
      </c>
      <c r="C119" s="28">
        <v>366.58</v>
      </c>
    </row>
    <row r="120" spans="1:3" s="29" customFormat="1" ht="12.75">
      <c r="A120" s="32" t="s">
        <v>123</v>
      </c>
      <c r="B120" s="31" t="s">
        <v>155</v>
      </c>
      <c r="C120" s="28">
        <v>283.06</v>
      </c>
    </row>
    <row r="121" spans="1:3" s="29" customFormat="1" ht="12.75">
      <c r="A121" s="32" t="s">
        <v>125</v>
      </c>
      <c r="B121" s="31" t="s">
        <v>156</v>
      </c>
      <c r="C121" s="28">
        <v>158.37</v>
      </c>
    </row>
    <row r="122" spans="1:3" s="29" customFormat="1" ht="12.75">
      <c r="A122" s="31"/>
      <c r="B122" s="30" t="s">
        <v>157</v>
      </c>
      <c r="C122" s="28"/>
    </row>
    <row r="123" spans="1:3" s="29" customFormat="1" ht="12.75">
      <c r="A123" s="32" t="s">
        <v>121</v>
      </c>
      <c r="B123" s="31" t="s">
        <v>158</v>
      </c>
      <c r="C123" s="28">
        <v>2129.61</v>
      </c>
    </row>
    <row r="124" spans="1:3" s="29" customFormat="1" ht="12.75">
      <c r="A124" s="32" t="s">
        <v>123</v>
      </c>
      <c r="B124" s="31" t="s">
        <v>159</v>
      </c>
      <c r="C124" s="28">
        <v>167.87</v>
      </c>
    </row>
    <row r="125" spans="1:3" s="29" customFormat="1" ht="12.75">
      <c r="A125" s="32" t="s">
        <v>125</v>
      </c>
      <c r="B125" s="31" t="s">
        <v>160</v>
      </c>
      <c r="C125" s="28">
        <v>248.07</v>
      </c>
    </row>
    <row r="126" spans="1:3" s="29" customFormat="1" ht="12.75">
      <c r="A126" s="32" t="s">
        <v>137</v>
      </c>
      <c r="B126" s="31" t="s">
        <v>161</v>
      </c>
      <c r="C126" s="28">
        <v>320</v>
      </c>
    </row>
    <row r="127" spans="1:3" s="29" customFormat="1" ht="12.75">
      <c r="A127" s="31"/>
      <c r="B127" s="31" t="s">
        <v>162</v>
      </c>
      <c r="C127" s="28">
        <v>282</v>
      </c>
    </row>
    <row r="128" spans="1:3" s="29" customFormat="1" ht="12.75">
      <c r="A128" s="31"/>
      <c r="B128" s="30" t="s">
        <v>163</v>
      </c>
      <c r="C128" s="28"/>
    </row>
    <row r="129" spans="1:3" s="29" customFormat="1" ht="12.75">
      <c r="A129" s="32" t="s">
        <v>121</v>
      </c>
      <c r="B129" s="31" t="s">
        <v>164</v>
      </c>
      <c r="C129" s="28">
        <v>878.958</v>
      </c>
    </row>
    <row r="130" spans="1:3" s="29" customFormat="1" ht="12.75">
      <c r="A130" s="32" t="s">
        <v>123</v>
      </c>
      <c r="B130" s="31" t="s">
        <v>146</v>
      </c>
      <c r="C130" s="28">
        <v>846</v>
      </c>
    </row>
    <row r="131" spans="1:3" s="29" customFormat="1" ht="12.75">
      <c r="A131" s="32" t="s">
        <v>125</v>
      </c>
      <c r="B131" s="31" t="s">
        <v>165</v>
      </c>
      <c r="C131" s="28">
        <v>71.62</v>
      </c>
    </row>
    <row r="132" spans="1:3" s="29" customFormat="1" ht="12.75">
      <c r="A132" s="32" t="s">
        <v>137</v>
      </c>
      <c r="B132" s="31" t="s">
        <v>166</v>
      </c>
      <c r="C132" s="28">
        <v>629.75</v>
      </c>
    </row>
    <row r="133" spans="1:3" s="29" customFormat="1" ht="12.75">
      <c r="A133" s="32" t="s">
        <v>139</v>
      </c>
      <c r="B133" s="31" t="s">
        <v>167</v>
      </c>
      <c r="C133" s="28">
        <v>878.37</v>
      </c>
    </row>
    <row r="134" spans="1:3" s="29" customFormat="1" ht="12.75">
      <c r="A134" s="32" t="s">
        <v>141</v>
      </c>
      <c r="B134" s="31" t="s">
        <v>168</v>
      </c>
      <c r="C134" s="28">
        <v>215.96</v>
      </c>
    </row>
    <row r="135" spans="1:3" s="29" customFormat="1" ht="12.75">
      <c r="A135" s="32" t="s">
        <v>143</v>
      </c>
      <c r="B135" s="31" t="s">
        <v>140</v>
      </c>
      <c r="C135" s="28">
        <v>71.03</v>
      </c>
    </row>
    <row r="136" spans="1:3" s="29" customFormat="1" ht="12.75">
      <c r="A136" s="32" t="s">
        <v>145</v>
      </c>
      <c r="B136" s="31" t="s">
        <v>169</v>
      </c>
      <c r="C136" s="28">
        <v>405.56</v>
      </c>
    </row>
    <row r="137" spans="1:3" s="29" customFormat="1" ht="12.75">
      <c r="A137" s="32" t="s">
        <v>170</v>
      </c>
      <c r="B137" s="31" t="s">
        <v>171</v>
      </c>
      <c r="C137" s="28">
        <v>362.72</v>
      </c>
    </row>
    <row r="138" spans="1:3" s="29" customFormat="1" ht="12.75">
      <c r="A138" s="32"/>
      <c r="B138" s="31" t="s">
        <v>162</v>
      </c>
      <c r="C138" s="28">
        <v>282</v>
      </c>
    </row>
    <row r="139" spans="1:3" s="29" customFormat="1" ht="12.75">
      <c r="A139" s="32"/>
      <c r="B139" s="31" t="s">
        <v>172</v>
      </c>
      <c r="C139" s="28">
        <v>0</v>
      </c>
    </row>
    <row r="140" spans="1:3" s="29" customFormat="1" ht="12.75">
      <c r="A140" s="32"/>
      <c r="B140" s="31" t="s">
        <v>173</v>
      </c>
      <c r="C140" s="28">
        <v>0</v>
      </c>
    </row>
    <row r="141" spans="1:3" s="29" customFormat="1" ht="12.75">
      <c r="A141" s="32"/>
      <c r="B141" s="30" t="s">
        <v>174</v>
      </c>
      <c r="C141" s="28"/>
    </row>
    <row r="142" spans="1:3" s="29" customFormat="1" ht="12.75">
      <c r="A142" s="32" t="s">
        <v>121</v>
      </c>
      <c r="B142" s="31" t="s">
        <v>175</v>
      </c>
      <c r="C142" s="28">
        <v>878.37</v>
      </c>
    </row>
    <row r="143" spans="1:3" s="29" customFormat="1" ht="12.75">
      <c r="A143" s="32" t="s">
        <v>123</v>
      </c>
      <c r="B143" s="31" t="s">
        <v>176</v>
      </c>
      <c r="C143" s="28">
        <v>362.72</v>
      </c>
    </row>
    <row r="144" spans="1:3" s="29" customFormat="1" ht="12.75">
      <c r="A144" s="32"/>
      <c r="B144" s="31" t="s">
        <v>177</v>
      </c>
      <c r="C144" s="28">
        <v>918.01</v>
      </c>
    </row>
    <row r="145" spans="1:3" s="29" customFormat="1" ht="12.75">
      <c r="A145" s="32"/>
      <c r="B145" s="31" t="s">
        <v>178</v>
      </c>
      <c r="C145" s="28">
        <v>918.01</v>
      </c>
    </row>
    <row r="146" spans="1:3" s="29" customFormat="1" ht="12.75">
      <c r="A146" s="32"/>
      <c r="B146" s="30" t="s">
        <v>179</v>
      </c>
      <c r="C146" s="28"/>
    </row>
    <row r="147" spans="1:3" s="29" customFormat="1" ht="12.75">
      <c r="A147" s="32" t="s">
        <v>121</v>
      </c>
      <c r="B147" s="31" t="s">
        <v>180</v>
      </c>
      <c r="C147" s="28">
        <v>582.855</v>
      </c>
    </row>
    <row r="148" spans="1:3" s="29" customFormat="1" ht="12.75">
      <c r="A148" s="32" t="s">
        <v>123</v>
      </c>
      <c r="B148" s="31" t="s">
        <v>181</v>
      </c>
      <c r="C148" s="28">
        <v>167.87</v>
      </c>
    </row>
    <row r="149" spans="1:3" s="29" customFormat="1" ht="12.75">
      <c r="A149" s="32" t="s">
        <v>125</v>
      </c>
      <c r="B149" s="31" t="s">
        <v>182</v>
      </c>
      <c r="C149" s="28">
        <v>320.01</v>
      </c>
    </row>
    <row r="150" spans="1:3" s="29" customFormat="1" ht="12.75">
      <c r="A150" s="32" t="s">
        <v>137</v>
      </c>
      <c r="B150" s="31" t="s">
        <v>183</v>
      </c>
      <c r="C150" s="28">
        <v>246.98</v>
      </c>
    </row>
    <row r="151" spans="1:3" s="29" customFormat="1" ht="12.75">
      <c r="A151" s="32"/>
      <c r="B151" s="31" t="s">
        <v>184</v>
      </c>
      <c r="C151" s="28">
        <v>177.34</v>
      </c>
    </row>
    <row r="152" spans="1:3" s="29" customFormat="1" ht="12.75">
      <c r="A152" s="32"/>
      <c r="B152" s="31" t="s">
        <v>185</v>
      </c>
      <c r="C152" s="28">
        <v>167.87</v>
      </c>
    </row>
    <row r="153" spans="1:3" s="29" customFormat="1" ht="12.75">
      <c r="A153" s="32"/>
      <c r="B153" s="31" t="s">
        <v>186</v>
      </c>
      <c r="C153" s="28">
        <v>0</v>
      </c>
    </row>
    <row r="154" spans="1:3" s="29" customFormat="1" ht="12.75">
      <c r="A154" s="32"/>
      <c r="B154" s="30" t="s">
        <v>187</v>
      </c>
      <c r="C154" s="28"/>
    </row>
    <row r="155" spans="1:3" s="29" customFormat="1" ht="12.75">
      <c r="A155" s="32" t="s">
        <v>121</v>
      </c>
      <c r="B155" s="31" t="s">
        <v>188</v>
      </c>
      <c r="C155" s="28">
        <v>11247</v>
      </c>
    </row>
    <row r="156" spans="1:3" s="29" customFormat="1" ht="12.75">
      <c r="A156" s="32" t="s">
        <v>123</v>
      </c>
      <c r="B156" s="31" t="s">
        <v>189</v>
      </c>
      <c r="C156" s="28">
        <v>362.72</v>
      </c>
    </row>
    <row r="157" spans="1:3" s="29" customFormat="1" ht="12.75">
      <c r="A157" s="32" t="s">
        <v>125</v>
      </c>
      <c r="B157" s="31" t="s">
        <v>190</v>
      </c>
      <c r="C157" s="28">
        <v>84.6</v>
      </c>
    </row>
    <row r="158" spans="1:3" s="29" customFormat="1" ht="12.75">
      <c r="A158" s="32" t="s">
        <v>137</v>
      </c>
      <c r="B158" s="31" t="s">
        <v>191</v>
      </c>
      <c r="C158" s="28">
        <v>1313.12</v>
      </c>
    </row>
    <row r="159" spans="1:3" s="29" customFormat="1" ht="12.75">
      <c r="A159" s="32" t="s">
        <v>139</v>
      </c>
      <c r="B159" s="31" t="s">
        <v>146</v>
      </c>
      <c r="C159" s="28">
        <v>298.92</v>
      </c>
    </row>
    <row r="160" spans="1:3" s="29" customFormat="1" ht="12.75">
      <c r="A160" s="32"/>
      <c r="B160" s="31" t="s">
        <v>192</v>
      </c>
      <c r="C160" s="28">
        <v>0</v>
      </c>
    </row>
    <row r="161" spans="1:3" s="29" customFormat="1" ht="12.75">
      <c r="A161" s="32"/>
      <c r="B161" s="30" t="s">
        <v>193</v>
      </c>
      <c r="C161" s="28"/>
    </row>
    <row r="162" spans="1:3" s="29" customFormat="1" ht="12.75">
      <c r="A162" s="32" t="s">
        <v>121</v>
      </c>
      <c r="B162" s="31" t="s">
        <v>194</v>
      </c>
      <c r="C162" s="28">
        <v>643.75</v>
      </c>
    </row>
    <row r="163" spans="1:3" s="29" customFormat="1" ht="12.75">
      <c r="A163" s="32" t="s">
        <v>123</v>
      </c>
      <c r="B163" s="31" t="s">
        <v>195</v>
      </c>
      <c r="C163" s="28">
        <v>373.44</v>
      </c>
    </row>
    <row r="164" spans="1:3" s="29" customFormat="1" ht="12.75">
      <c r="A164" s="32" t="s">
        <v>125</v>
      </c>
      <c r="B164" s="31" t="s">
        <v>196</v>
      </c>
      <c r="C164" s="28">
        <v>80.11</v>
      </c>
    </row>
    <row r="165" spans="1:3" s="29" customFormat="1" ht="26.25">
      <c r="A165" s="32"/>
      <c r="B165" s="30" t="s">
        <v>197</v>
      </c>
      <c r="C165" s="28"/>
    </row>
    <row r="166" spans="1:3" s="29" customFormat="1" ht="12.75">
      <c r="A166" s="32" t="s">
        <v>121</v>
      </c>
      <c r="B166" s="31" t="s">
        <v>198</v>
      </c>
      <c r="C166" s="28">
        <v>2424.4</v>
      </c>
    </row>
    <row r="167" spans="1:3" s="29" customFormat="1" ht="12.75">
      <c r="A167" s="32" t="s">
        <v>123</v>
      </c>
      <c r="B167" s="31" t="s">
        <v>199</v>
      </c>
      <c r="C167" s="28">
        <v>794.2</v>
      </c>
    </row>
    <row r="168" spans="1:3" s="29" customFormat="1" ht="12.75">
      <c r="A168" s="32" t="s">
        <v>125</v>
      </c>
      <c r="B168" s="31" t="s">
        <v>200</v>
      </c>
      <c r="C168" s="28">
        <v>71.03</v>
      </c>
    </row>
    <row r="169" spans="1:3" s="29" customFormat="1" ht="12.75">
      <c r="A169" s="32" t="s">
        <v>137</v>
      </c>
      <c r="B169" s="31" t="s">
        <v>146</v>
      </c>
      <c r="C169" s="28">
        <v>298.92</v>
      </c>
    </row>
    <row r="170" spans="1:3" s="29" customFormat="1" ht="12.75">
      <c r="A170" s="38"/>
      <c r="B170" s="31" t="s">
        <v>201</v>
      </c>
      <c r="C170" s="28">
        <v>0</v>
      </c>
    </row>
    <row r="171" spans="1:3" s="29" customFormat="1" ht="12.75">
      <c r="A171" s="38"/>
      <c r="B171" s="31" t="s">
        <v>202</v>
      </c>
      <c r="C171" s="28">
        <v>0</v>
      </c>
    </row>
    <row r="172" spans="1:3" s="29" customFormat="1" ht="12.75">
      <c r="A172" s="38"/>
      <c r="B172" s="31" t="s">
        <v>203</v>
      </c>
      <c r="C172" s="28">
        <v>597.84</v>
      </c>
    </row>
    <row r="173" spans="1:3" s="29" customFormat="1" ht="12.75">
      <c r="A173" s="38"/>
      <c r="B173" s="31" t="s">
        <v>204</v>
      </c>
      <c r="C173" s="28">
        <v>0</v>
      </c>
    </row>
    <row r="174" spans="1:3" s="29" customFormat="1" ht="12.75">
      <c r="A174" s="38"/>
      <c r="B174" s="31" t="s">
        <v>205</v>
      </c>
      <c r="C174" s="28">
        <v>260.44</v>
      </c>
    </row>
    <row r="175" spans="1:3" s="29" customFormat="1" ht="12.75">
      <c r="A175" s="38"/>
      <c r="B175" s="31" t="s">
        <v>206</v>
      </c>
      <c r="C175" s="28">
        <v>520.88</v>
      </c>
    </row>
    <row r="176" spans="1:3" s="29" customFormat="1" ht="12.75">
      <c r="A176" s="38"/>
      <c r="B176" s="31" t="s">
        <v>207</v>
      </c>
      <c r="C176" s="28">
        <v>643.75</v>
      </c>
    </row>
    <row r="177" spans="1:3" s="29" customFormat="1" ht="12.75">
      <c r="A177" s="38"/>
      <c r="B177" s="31" t="s">
        <v>208</v>
      </c>
      <c r="C177" s="28">
        <v>896.76</v>
      </c>
    </row>
    <row r="178" spans="1:3" s="29" customFormat="1" ht="12.75">
      <c r="A178" s="38"/>
      <c r="B178" s="39" t="s">
        <v>209</v>
      </c>
      <c r="C178" s="28">
        <v>643.75</v>
      </c>
    </row>
    <row r="179" spans="1:3" s="29" customFormat="1" ht="12.75">
      <c r="A179" s="38"/>
      <c r="B179" s="31" t="s">
        <v>210</v>
      </c>
      <c r="C179" s="28">
        <v>70.4</v>
      </c>
    </row>
    <row r="180" spans="1:3" s="29" customFormat="1" ht="12.75">
      <c r="A180" s="26"/>
      <c r="B180" s="31" t="s">
        <v>211</v>
      </c>
      <c r="C180" s="28">
        <v>214.2</v>
      </c>
    </row>
    <row r="181" spans="1:3" s="29" customFormat="1" ht="12.75">
      <c r="A181" s="26"/>
      <c r="B181" s="31" t="s">
        <v>212</v>
      </c>
      <c r="C181" s="28">
        <v>199.71</v>
      </c>
    </row>
    <row r="182" spans="1:3" s="29" customFormat="1" ht="12.75">
      <c r="A182" s="26"/>
      <c r="B182" s="31" t="s">
        <v>213</v>
      </c>
      <c r="C182" s="28">
        <v>167.87</v>
      </c>
    </row>
    <row r="183" spans="1:3" s="29" customFormat="1" ht="12.75">
      <c r="A183" s="26"/>
      <c r="B183" s="31" t="s">
        <v>214</v>
      </c>
      <c r="C183" s="28">
        <v>298.92</v>
      </c>
    </row>
    <row r="184" spans="1:3" s="35" customFormat="1" ht="12.75">
      <c r="A184" s="33"/>
      <c r="B184" s="40" t="s">
        <v>215</v>
      </c>
      <c r="C184" s="28"/>
    </row>
    <row r="185" spans="1:3" s="35" customFormat="1" ht="12.75">
      <c r="A185" s="36" t="s">
        <v>121</v>
      </c>
      <c r="B185" s="33" t="s">
        <v>216</v>
      </c>
      <c r="C185" s="28">
        <v>272.68</v>
      </c>
    </row>
    <row r="186" spans="1:3" s="35" customFormat="1" ht="12.75">
      <c r="A186" s="36" t="s">
        <v>123</v>
      </c>
      <c r="B186" s="41" t="s">
        <v>217</v>
      </c>
      <c r="C186" s="28">
        <v>20.226</v>
      </c>
    </row>
    <row r="187" spans="1:3" s="35" customFormat="1" ht="12.75">
      <c r="A187" s="33"/>
      <c r="B187" s="40" t="s">
        <v>218</v>
      </c>
      <c r="C187" s="28"/>
    </row>
    <row r="188" spans="1:3" s="35" customFormat="1" ht="12.75">
      <c r="A188" s="36" t="s">
        <v>121</v>
      </c>
      <c r="B188" s="42" t="s">
        <v>219</v>
      </c>
      <c r="C188" s="28">
        <v>643.75</v>
      </c>
    </row>
    <row r="189" spans="1:3" s="35" customFormat="1" ht="12.75">
      <c r="A189" s="33"/>
      <c r="B189" s="41" t="s">
        <v>217</v>
      </c>
      <c r="C189" s="28">
        <v>20.226</v>
      </c>
    </row>
    <row r="190" spans="1:3" s="35" customFormat="1" ht="12.75">
      <c r="A190" s="43"/>
      <c r="B190" s="44" t="s">
        <v>220</v>
      </c>
      <c r="C190" s="28">
        <v>0</v>
      </c>
    </row>
    <row r="191" spans="1:3" s="35" customFormat="1" ht="26.25">
      <c r="A191" s="43"/>
      <c r="B191" s="39" t="s">
        <v>221</v>
      </c>
      <c r="C191" s="28">
        <v>177.34</v>
      </c>
    </row>
    <row r="192" spans="1:3" s="35" customFormat="1" ht="12.75">
      <c r="A192" s="37"/>
      <c r="B192" s="33" t="s">
        <v>222</v>
      </c>
      <c r="C192" s="28">
        <v>167.87</v>
      </c>
    </row>
    <row r="193" spans="1:3" s="35" customFormat="1" ht="12.75">
      <c r="A193" s="37" t="s">
        <v>223</v>
      </c>
      <c r="B193" s="34" t="s">
        <v>224</v>
      </c>
      <c r="C193" s="28"/>
    </row>
    <row r="194" spans="1:3" s="29" customFormat="1" ht="12.75">
      <c r="A194" s="26"/>
      <c r="B194" s="31" t="s">
        <v>225</v>
      </c>
      <c r="C194" s="28">
        <v>0</v>
      </c>
    </row>
    <row r="195" spans="1:3" s="29" customFormat="1" ht="26.25">
      <c r="A195" s="26"/>
      <c r="B195" s="31" t="s">
        <v>226</v>
      </c>
      <c r="C195" s="28">
        <v>4148.34</v>
      </c>
    </row>
    <row r="196" spans="1:3" s="29" customFormat="1" ht="12.75">
      <c r="A196" s="26"/>
      <c r="B196" s="31" t="s">
        <v>227</v>
      </c>
      <c r="C196" s="28">
        <v>1464.12</v>
      </c>
    </row>
    <row r="197" spans="1:3" s="29" customFormat="1" ht="12.75">
      <c r="A197" s="26"/>
      <c r="B197" s="31" t="s">
        <v>228</v>
      </c>
      <c r="C197" s="28">
        <v>647.48</v>
      </c>
    </row>
    <row r="198" spans="1:3" s="29" customFormat="1" ht="12.75">
      <c r="A198" s="26"/>
      <c r="B198" s="45" t="s">
        <v>229</v>
      </c>
      <c r="C198" s="28">
        <v>94.19</v>
      </c>
    </row>
    <row r="199" spans="1:3" s="29" customFormat="1" ht="12.75">
      <c r="A199" s="26"/>
      <c r="B199" s="45" t="s">
        <v>230</v>
      </c>
      <c r="C199" s="28">
        <v>80.24</v>
      </c>
    </row>
    <row r="200" spans="1:3" s="29" customFormat="1" ht="12.75">
      <c r="A200" s="26"/>
      <c r="B200" s="45" t="s">
        <v>231</v>
      </c>
      <c r="C200" s="28">
        <v>167.16</v>
      </c>
    </row>
    <row r="201" spans="1:3" s="29" customFormat="1" ht="12.75">
      <c r="A201" s="26"/>
      <c r="B201" s="45" t="s">
        <v>232</v>
      </c>
      <c r="C201" s="28">
        <v>137.78099999999998</v>
      </c>
    </row>
    <row r="202" spans="1:3" s="29" customFormat="1" ht="12.75">
      <c r="A202" s="26"/>
      <c r="B202" s="31" t="s">
        <v>233</v>
      </c>
      <c r="C202" s="28">
        <v>0</v>
      </c>
    </row>
    <row r="203" spans="1:3" s="29" customFormat="1" ht="12.75">
      <c r="A203" s="31"/>
      <c r="B203" s="31" t="s">
        <v>234</v>
      </c>
      <c r="C203" s="28">
        <v>249.48</v>
      </c>
    </row>
    <row r="204" spans="1:3" s="29" customFormat="1" ht="26.25">
      <c r="A204" s="31"/>
      <c r="B204" s="31" t="s">
        <v>235</v>
      </c>
      <c r="C204" s="28">
        <v>1978.1244000000002</v>
      </c>
    </row>
    <row r="205" spans="1:3" s="29" customFormat="1" ht="12.75">
      <c r="A205" s="31"/>
      <c r="B205" s="31" t="s">
        <v>236</v>
      </c>
      <c r="C205" s="28">
        <v>0</v>
      </c>
    </row>
    <row r="206" spans="1:3" s="29" customFormat="1" ht="12.75">
      <c r="A206" s="31"/>
      <c r="B206" s="31" t="s">
        <v>237</v>
      </c>
      <c r="C206" s="28">
        <v>81.42</v>
      </c>
    </row>
    <row r="207" spans="1:3" s="29" customFormat="1" ht="12.75">
      <c r="A207" s="26"/>
      <c r="B207" s="31" t="s">
        <v>238</v>
      </c>
      <c r="C207" s="28">
        <v>0</v>
      </c>
    </row>
    <row r="208" spans="1:3" s="29" customFormat="1" ht="26.25">
      <c r="A208" s="26"/>
      <c r="B208" s="45" t="s">
        <v>239</v>
      </c>
      <c r="C208" s="28">
        <v>410.1075</v>
      </c>
    </row>
    <row r="209" spans="1:3" s="29" customFormat="1" ht="26.25">
      <c r="A209" s="26"/>
      <c r="B209" s="45" t="s">
        <v>240</v>
      </c>
      <c r="C209" s="28">
        <v>2050.5375</v>
      </c>
    </row>
    <row r="210" spans="1:3" s="29" customFormat="1" ht="12.75">
      <c r="A210" s="26"/>
      <c r="B210" s="45" t="s">
        <v>241</v>
      </c>
      <c r="C210" s="28">
        <v>1195.68</v>
      </c>
    </row>
    <row r="211" spans="1:3" s="29" customFormat="1" ht="12.75">
      <c r="A211" s="26"/>
      <c r="B211" s="45" t="s">
        <v>242</v>
      </c>
      <c r="C211" s="28">
        <v>315.32</v>
      </c>
    </row>
    <row r="212" spans="1:3" s="29" customFormat="1" ht="12.75">
      <c r="A212" s="26"/>
      <c r="B212" s="45" t="s">
        <v>243</v>
      </c>
      <c r="C212" s="28">
        <v>453.92</v>
      </c>
    </row>
    <row r="213" spans="1:3" s="29" customFormat="1" ht="12.75">
      <c r="A213" s="26"/>
      <c r="B213" s="45" t="s">
        <v>244</v>
      </c>
      <c r="C213" s="28">
        <v>18.544</v>
      </c>
    </row>
    <row r="214" spans="1:3" s="29" customFormat="1" ht="12.75">
      <c r="A214" s="26"/>
      <c r="B214" s="45" t="s">
        <v>245</v>
      </c>
      <c r="C214" s="28">
        <v>1377.0259999999998</v>
      </c>
    </row>
    <row r="215" spans="1:3" s="29" customFormat="1" ht="12.75">
      <c r="A215" s="26"/>
      <c r="B215" s="45" t="s">
        <v>246</v>
      </c>
      <c r="C215" s="28">
        <v>2072.35</v>
      </c>
    </row>
    <row r="216" spans="1:3" s="29" customFormat="1" ht="12.75">
      <c r="A216" s="26"/>
      <c r="B216" s="31" t="s">
        <v>247</v>
      </c>
      <c r="C216" s="28">
        <v>0</v>
      </c>
    </row>
    <row r="217" spans="1:3" s="29" customFormat="1" ht="12.75">
      <c r="A217" s="26"/>
      <c r="B217" s="45" t="s">
        <v>248</v>
      </c>
      <c r="C217" s="28">
        <v>3740.6976</v>
      </c>
    </row>
    <row r="218" spans="1:3" s="29" customFormat="1" ht="12.75">
      <c r="A218" s="26"/>
      <c r="B218" s="31" t="s">
        <v>249</v>
      </c>
      <c r="C218" s="28">
        <v>44.143919999999994</v>
      </c>
    </row>
    <row r="219" spans="1:3" s="29" customFormat="1" ht="12.75">
      <c r="A219" s="26"/>
      <c r="B219" s="31" t="s">
        <v>250</v>
      </c>
      <c r="C219" s="28">
        <v>170.1</v>
      </c>
    </row>
    <row r="220" spans="1:3" s="29" customFormat="1" ht="12.75">
      <c r="A220" s="26"/>
      <c r="B220" s="45" t="s">
        <v>251</v>
      </c>
      <c r="C220" s="28">
        <v>179.28</v>
      </c>
    </row>
    <row r="221" spans="1:3" s="29" customFormat="1" ht="12.75">
      <c r="A221" s="26"/>
      <c r="B221" s="45" t="s">
        <v>252</v>
      </c>
      <c r="C221" s="28">
        <v>1448.496</v>
      </c>
    </row>
    <row r="222" spans="1:3" s="29" customFormat="1" ht="12.75">
      <c r="A222" s="26"/>
      <c r="B222" s="45" t="s">
        <v>253</v>
      </c>
      <c r="C222" s="28">
        <v>81.42</v>
      </c>
    </row>
    <row r="223" spans="1:3" s="29" customFormat="1" ht="12.75">
      <c r="A223" s="26"/>
      <c r="B223" s="45" t="s">
        <v>254</v>
      </c>
      <c r="C223" s="28">
        <v>790.1</v>
      </c>
    </row>
    <row r="224" spans="1:3" s="29" customFormat="1" ht="12.75">
      <c r="A224" s="31"/>
      <c r="B224" s="45" t="s">
        <v>255</v>
      </c>
      <c r="C224" s="28">
        <v>170.1</v>
      </c>
    </row>
    <row r="225" spans="1:3" s="29" customFormat="1" ht="12.75">
      <c r="A225" s="31"/>
      <c r="B225" s="31" t="s">
        <v>256</v>
      </c>
      <c r="C225" s="28">
        <v>0</v>
      </c>
    </row>
    <row r="226" spans="1:3" s="29" customFormat="1" ht="12.75">
      <c r="A226" s="31"/>
      <c r="B226" s="31" t="s">
        <v>257</v>
      </c>
      <c r="C226" s="28">
        <v>414.14</v>
      </c>
    </row>
    <row r="227" spans="1:3" s="29" customFormat="1" ht="12.75">
      <c r="A227" s="31"/>
      <c r="B227" s="31" t="s">
        <v>258</v>
      </c>
      <c r="C227" s="28">
        <v>984.21</v>
      </c>
    </row>
    <row r="228" spans="1:3" s="47" customFormat="1" ht="12.75">
      <c r="A228" s="46"/>
      <c r="B228" s="45" t="s">
        <v>259</v>
      </c>
      <c r="C228" s="28">
        <v>0</v>
      </c>
    </row>
    <row r="229" spans="1:3" s="47" customFormat="1" ht="12.75">
      <c r="A229" s="46"/>
      <c r="B229" s="45" t="s">
        <v>260</v>
      </c>
      <c r="C229" s="28">
        <v>82.0224</v>
      </c>
    </row>
    <row r="230" spans="1:3" s="47" customFormat="1" ht="12.75">
      <c r="A230" s="46"/>
      <c r="B230" s="45" t="s">
        <v>261</v>
      </c>
      <c r="C230" s="28">
        <v>187.66</v>
      </c>
    </row>
    <row r="231" spans="1:3" s="29" customFormat="1" ht="12.75">
      <c r="A231" s="26"/>
      <c r="B231" s="45" t="s">
        <v>262</v>
      </c>
      <c r="C231" s="28">
        <v>521.074</v>
      </c>
    </row>
    <row r="232" spans="1:3" s="29" customFormat="1" ht="12.75">
      <c r="A232" s="26"/>
      <c r="B232" s="45" t="s">
        <v>263</v>
      </c>
      <c r="C232" s="28">
        <v>780.714</v>
      </c>
    </row>
    <row r="233" spans="1:3" s="29" customFormat="1" ht="12.75">
      <c r="A233" s="26"/>
      <c r="B233" s="45" t="s">
        <v>264</v>
      </c>
      <c r="C233" s="28">
        <v>616.565</v>
      </c>
    </row>
    <row r="234" spans="1:3" s="29" customFormat="1" ht="12.75">
      <c r="A234" s="26"/>
      <c r="B234" s="31" t="s">
        <v>259</v>
      </c>
      <c r="C234" s="28">
        <v>0</v>
      </c>
    </row>
    <row r="235" spans="1:3" s="29" customFormat="1" ht="12.75">
      <c r="A235" s="26"/>
      <c r="B235" s="31" t="s">
        <v>265</v>
      </c>
      <c r="C235" s="28">
        <v>1984.8192</v>
      </c>
    </row>
    <row r="236" spans="1:3" s="29" customFormat="1" ht="12.75">
      <c r="A236" s="26"/>
      <c r="B236" s="31" t="s">
        <v>266</v>
      </c>
      <c r="C236" s="28">
        <v>4100.0960000000005</v>
      </c>
    </row>
    <row r="237" spans="1:3" s="29" customFormat="1" ht="12.75">
      <c r="A237" s="26"/>
      <c r="B237" s="31" t="s">
        <v>267</v>
      </c>
      <c r="C237" s="28">
        <v>2572.98</v>
      </c>
    </row>
    <row r="238" spans="1:3" s="29" customFormat="1" ht="26.25">
      <c r="A238" s="26"/>
      <c r="B238" s="45" t="s">
        <v>268</v>
      </c>
      <c r="C238" s="28">
        <v>1234.0312000000001</v>
      </c>
    </row>
    <row r="239" spans="1:3" s="29" customFormat="1" ht="12.75">
      <c r="A239" s="26"/>
      <c r="B239" s="45" t="s">
        <v>269</v>
      </c>
      <c r="C239" s="28">
        <v>424.18</v>
      </c>
    </row>
    <row r="240" spans="1:3" s="29" customFormat="1" ht="26.25">
      <c r="A240" s="26"/>
      <c r="B240" s="45" t="s">
        <v>270</v>
      </c>
      <c r="C240" s="28">
        <v>632.08</v>
      </c>
    </row>
    <row r="241" spans="1:3" s="29" customFormat="1" ht="26.25">
      <c r="A241" s="26"/>
      <c r="B241" s="45" t="s">
        <v>271</v>
      </c>
      <c r="C241" s="28">
        <v>661.68</v>
      </c>
    </row>
    <row r="242" spans="1:3" s="29" customFormat="1" ht="12.75">
      <c r="A242" s="26"/>
      <c r="B242" s="45" t="s">
        <v>272</v>
      </c>
      <c r="C242" s="28">
        <v>451.4</v>
      </c>
    </row>
    <row r="243" spans="1:3" s="29" customFormat="1" ht="12.75">
      <c r="A243" s="26"/>
      <c r="B243" s="48" t="s">
        <v>273</v>
      </c>
      <c r="C243" s="28">
        <v>2321.49</v>
      </c>
    </row>
    <row r="244" spans="1:3" s="29" customFormat="1" ht="12.75">
      <c r="A244" s="31"/>
      <c r="B244" s="31" t="s">
        <v>274</v>
      </c>
      <c r="C244" s="28">
        <v>528.2535</v>
      </c>
    </row>
    <row r="245" spans="1:3" s="29" customFormat="1" ht="12.75">
      <c r="A245" s="31"/>
      <c r="B245" s="45" t="s">
        <v>275</v>
      </c>
      <c r="C245" s="28">
        <v>197.37</v>
      </c>
    </row>
    <row r="246" spans="1:3" s="29" customFormat="1" ht="12.75">
      <c r="A246" s="31"/>
      <c r="B246" s="49" t="s">
        <v>276</v>
      </c>
      <c r="C246" s="28">
        <v>85.05</v>
      </c>
    </row>
    <row r="247" spans="1:3" s="29" customFormat="1" ht="12.75">
      <c r="A247" s="32"/>
      <c r="B247" s="45" t="s">
        <v>277</v>
      </c>
      <c r="C247" s="28">
        <v>171.84150000000002</v>
      </c>
    </row>
    <row r="248" spans="1:3" s="29" customFormat="1" ht="12.75">
      <c r="A248" s="32"/>
      <c r="B248" s="45" t="s">
        <v>278</v>
      </c>
      <c r="C248" s="28">
        <v>721.908</v>
      </c>
    </row>
    <row r="249" spans="1:3" s="29" customFormat="1" ht="12.75">
      <c r="A249" s="32"/>
      <c r="B249" s="50" t="s">
        <v>279</v>
      </c>
      <c r="C249" s="28">
        <v>455.25199999999995</v>
      </c>
    </row>
    <row r="250" spans="1:3" s="29" customFormat="1" ht="12.75">
      <c r="A250" s="32"/>
      <c r="B250" s="50" t="s">
        <v>280</v>
      </c>
      <c r="C250" s="28">
        <v>2708.31</v>
      </c>
    </row>
    <row r="251" spans="1:3" s="29" customFormat="1" ht="12.75">
      <c r="A251" s="31"/>
      <c r="B251" s="50" t="s">
        <v>281</v>
      </c>
      <c r="C251" s="28">
        <v>1098.87</v>
      </c>
    </row>
    <row r="252" spans="1:3" s="29" customFormat="1" ht="12.75">
      <c r="A252" s="31"/>
      <c r="B252" s="50" t="s">
        <v>282</v>
      </c>
      <c r="C252" s="28">
        <v>0</v>
      </c>
    </row>
    <row r="253" spans="1:3" s="29" customFormat="1" ht="12.75">
      <c r="A253" s="31"/>
      <c r="B253" s="50" t="s">
        <v>283</v>
      </c>
      <c r="C253" s="28">
        <v>63.645</v>
      </c>
    </row>
    <row r="254" spans="1:3" s="29" customFormat="1" ht="12.75">
      <c r="A254" s="26"/>
      <c r="B254" s="51" t="s">
        <v>236</v>
      </c>
      <c r="C254" s="28">
        <v>0</v>
      </c>
    </row>
    <row r="255" spans="1:3" s="8" customFormat="1" ht="12.75">
      <c r="A255" s="24"/>
      <c r="B255" s="30" t="s">
        <v>284</v>
      </c>
      <c r="C255" s="2">
        <f>SUM(C68:C254)</f>
        <v>114774.88071999997</v>
      </c>
    </row>
    <row r="256" spans="1:3" s="8" customFormat="1" ht="13.5" thickBot="1">
      <c r="A256" s="71" t="s">
        <v>285</v>
      </c>
      <c r="B256" s="72" t="s">
        <v>286</v>
      </c>
      <c r="C256" s="68">
        <v>1082904.24</v>
      </c>
    </row>
    <row r="257" spans="1:3" s="8" customFormat="1" ht="13.5" thickBot="1">
      <c r="A257" s="73" t="s">
        <v>287</v>
      </c>
      <c r="B257" s="74" t="s">
        <v>288</v>
      </c>
      <c r="C257" s="70">
        <f>C20+C28+C42+C46+C53+C56+C57+C58+C66+C255+C256</f>
        <v>4781883.67342</v>
      </c>
    </row>
    <row r="258" spans="1:5" s="61" customFormat="1" ht="12.75">
      <c r="A258" s="1"/>
      <c r="B258" s="59" t="s">
        <v>298</v>
      </c>
      <c r="C258" s="69">
        <v>4526501.48</v>
      </c>
      <c r="E258" s="62"/>
    </row>
    <row r="259" spans="1:5" s="61" customFormat="1" ht="12.75">
      <c r="A259" s="64"/>
      <c r="B259" s="75" t="s">
        <v>300</v>
      </c>
      <c r="C259" s="69">
        <v>4524753.44</v>
      </c>
      <c r="E259" s="62"/>
    </row>
    <row r="260" spans="1:5" s="61" customFormat="1" ht="12.75">
      <c r="A260" s="64"/>
      <c r="B260" s="59" t="s">
        <v>299</v>
      </c>
      <c r="C260" s="60">
        <v>6076.68</v>
      </c>
      <c r="E260" s="62"/>
    </row>
    <row r="261" spans="1:5" s="61" customFormat="1" ht="12.75">
      <c r="A261" s="64"/>
      <c r="B261" s="59" t="s">
        <v>301</v>
      </c>
      <c r="C261" s="60">
        <v>112359.69</v>
      </c>
      <c r="E261" s="62"/>
    </row>
    <row r="262" spans="1:5" s="5" customFormat="1" ht="12.75">
      <c r="A262" s="79"/>
      <c r="B262" s="76" t="s">
        <v>294</v>
      </c>
      <c r="C262" s="77">
        <f>C258+C260-C257-C261</f>
        <v>-361665.20341999974</v>
      </c>
      <c r="E262" s="63"/>
    </row>
    <row r="263" spans="1:4" s="53" customFormat="1" ht="15" customHeight="1">
      <c r="A263" s="80"/>
      <c r="B263" s="76" t="s">
        <v>295</v>
      </c>
      <c r="C263" s="78">
        <f>C5+C262</f>
        <v>-382631.85341999977</v>
      </c>
      <c r="D263" s="82"/>
    </row>
    <row r="264" spans="2:3" s="53" customFormat="1" ht="18" customHeight="1">
      <c r="B264" s="54"/>
      <c r="C264" s="52"/>
    </row>
    <row r="265" spans="2:3" s="53" customFormat="1" ht="18" customHeight="1">
      <c r="B265" s="54"/>
      <c r="C265" s="52"/>
    </row>
    <row r="266" spans="2:3" s="53" customFormat="1" ht="18" customHeight="1">
      <c r="B266" s="54"/>
      <c r="C266" s="52"/>
    </row>
    <row r="267" spans="2:3" s="53" customFormat="1" ht="18" customHeight="1">
      <c r="B267" s="54"/>
      <c r="C267" s="52"/>
    </row>
    <row r="268" spans="2:3" s="53" customFormat="1" ht="18" customHeight="1">
      <c r="B268" s="54"/>
      <c r="C268" s="52"/>
    </row>
    <row r="269" ht="18" customHeight="1">
      <c r="B269" s="56"/>
    </row>
    <row r="270" ht="18" customHeight="1">
      <c r="B270" s="56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2019-01-15T03:17:07Z</dcterms:created>
  <dcterms:modified xsi:type="dcterms:W3CDTF">2019-03-20T01:21:26Z</dcterms:modified>
  <cp:category/>
  <cp:version/>
  <cp:contentType/>
  <cp:contentStatus/>
</cp:coreProperties>
</file>