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<sst xmlns="http://schemas.openxmlformats.org/spreadsheetml/2006/main" count="151" uniqueCount="145">
  <si>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</si>
  <si>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</si>
  <si>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</si>
  <si>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</si>
  <si>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</si>
  <si>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</si>
  <si>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</si>
  <si>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</si>
  <si>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</si>
  <si>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мытье окон</t>
  </si>
  <si>
    <t xml:space="preserve"> 1.5</t>
  </si>
  <si>
    <t>1.6.</t>
  </si>
  <si>
    <t>Очистка чердака от мусора</t>
  </si>
  <si>
    <t xml:space="preserve"> 1.7.</t>
  </si>
  <si>
    <t>Очистка кровель от мусора (30%)</t>
  </si>
  <si>
    <t>1.8</t>
  </si>
  <si>
    <t>Удаление с крыш снега и наледи (сбивание сосулей)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</si>
  <si>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</si>
  <si>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</si>
  <si>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</si>
  <si>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</si>
  <si>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</si>
  <si>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</si>
  <si>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</si>
  <si>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</si>
  <si>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</si>
  <si>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</si>
  <si>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</si>
  <si>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</si>
  <si>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</si>
  <si>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</si>
  <si>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</si>
  <si>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</si>
  <si>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</si>
  <si>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</si>
  <si>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</si>
  <si>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</si>
  <si>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</si>
  <si>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</si>
  <si>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</si>
  <si>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</si>
  <si>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</si>
  <si>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</si>
  <si>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до 2-х см</t>
  </si>
  <si>
    <t xml:space="preserve"> 2.6 </t>
  </si>
  <si>
    <t>Подметание снега свыше 2-х см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</si>
  <si>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</si>
  <si>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</si>
  <si>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</si>
  <si>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</si>
  <si>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</si>
  <si>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</si>
  <si>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</si>
  <si>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</si>
  <si>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</si>
  <si>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</si>
  <si>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</si>
  <si>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</si>
  <si>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</si>
  <si>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</si>
  <si>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</si>
  <si>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</si>
  <si>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</si>
  <si>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</si>
  <si>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</si>
  <si>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</si>
  <si>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лежака (прочистка)</t>
  </si>
  <si>
    <t xml:space="preserve"> 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</si>
  <si>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</si>
  <si>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</si>
  <si>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</si>
  <si>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</si>
  <si>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</si>
  <si>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</si>
  <si>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</si>
  <si>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</si>
  <si>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 (контейнерная)</t>
  </si>
  <si>
    <t>7.</t>
  </si>
  <si>
    <t>Дезинсекция (контейнерная)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</si>
  <si>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</si>
  <si>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</si>
  <si>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</si>
  <si>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</si>
  <si>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</si>
  <si>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</si>
  <si>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</si>
  <si>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</si>
  <si>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</si>
  <si>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</si>
  <si>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</si>
  <si>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</si>
  <si>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</si>
  <si>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</si>
  <si>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</t>
  </si>
  <si>
    <t>смена патрона для освещения ИТП</t>
  </si>
  <si>
    <t>замена энергосберегающего патрона на лестничном марше</t>
  </si>
  <si>
    <t>замена патрона энергосберегающего на лестничном марше (1 этаж)</t>
  </si>
  <si>
    <t>замена пакетного выключателя ПВ 2*40 (кв.70,71)</t>
  </si>
  <si>
    <t>замена плавкой вставки 100А в ВРУ</t>
  </si>
  <si>
    <t>замена патрона (тамбур главного фасада, лестничные марши)</t>
  </si>
  <si>
    <t>замена пакетного выключателя ПВ 2*40</t>
  </si>
  <si>
    <t>замена автомата 16А (кв.22,38)</t>
  </si>
  <si>
    <t>очистка корпуса ШРУС от пыли и грязи/нетканный материал</t>
  </si>
  <si>
    <t>замена плавкой вставки 250А в ВРУ</t>
  </si>
  <si>
    <t>замена патрона</t>
  </si>
  <si>
    <t>замена энергосберегающего патрона СА 19(восстановленного)</t>
  </si>
  <si>
    <t>9.2.</t>
  </si>
  <si>
    <t>Текущий ремонт систем водоснабжения и водоотведения (непредвиденные работы</t>
  </si>
  <si>
    <t>замена прокладок 3/4 на водосчетчике кв.19</t>
  </si>
  <si>
    <t>устранение свища на магистрали ХВС</t>
  </si>
  <si>
    <t>устранение свища на стояке ХВС кв.43</t>
  </si>
  <si>
    <t>смена крана шарового Ду15мм 11Бп1</t>
  </si>
  <si>
    <t>смена крана шарового Ду32мм Галлоп</t>
  </si>
  <si>
    <t xml:space="preserve"> 9.3</t>
  </si>
  <si>
    <t>Текущий ремонт систем конструкт.элементов) (непредвиденные работы</t>
  </si>
  <si>
    <t>закрытие двери (12 эт мусоропровод) на саморезы</t>
  </si>
  <si>
    <t xml:space="preserve">очистка подъездных козырьков от мусора и мха </t>
  </si>
  <si>
    <t>ремонт наплавляемого покрытия подъездного козырька в 2 слоя</t>
  </si>
  <si>
    <t>ремонт наплавляемого покрытия подъездного козырька в 1 слоя</t>
  </si>
  <si>
    <t>вскрытие пузырей и пропекание наплавляемого покрытия подъездного козырька</t>
  </si>
  <si>
    <t>вынос крупногабаритного мусора на мусорную площадку (2 эт)</t>
  </si>
  <si>
    <t>навеска дверного полотна б/у (2 эт, пожарная лестница)</t>
  </si>
  <si>
    <t>пропекание старого наплавляемого кровльного покрытия (подъездный козырек)</t>
  </si>
  <si>
    <t>герметизация швов наплавляемого покрытия подъездного козырька мастикой "Жидкий битум"</t>
  </si>
  <si>
    <t>ремонт отмостки толщ.8 см асфальтовой крошкой</t>
  </si>
  <si>
    <t>Замена оконных блоков на лестничной клетке (3шт)</t>
  </si>
  <si>
    <t>штукатурка оконных откосов на лестничной клетке</t>
  </si>
  <si>
    <t>смена навесного замка (чердак)</t>
  </si>
  <si>
    <t>укрепление филенки из ДСП гвоздями (8 эт, т/дв, пож/лестн)</t>
  </si>
  <si>
    <t>установка дверной пружины (8 эт, т/дв,пож/лестн)</t>
  </si>
  <si>
    <t xml:space="preserve">            ИТОГО по п. 9 :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</si>
  <si>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</si>
  <si>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</si>
  <si>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</si>
  <si>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  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</si>
  <si>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</si>
  <si>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</si>
  <si>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</si>
  <si>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ул.Парковая 14</t>
  </si>
  <si>
    <t xml:space="preserve">Сбор,  вывоз и захоронение твердых бытовых отходов   </t>
  </si>
  <si>
    <t>Результат за 2018 год "+" -экономия "-" - перерасход</t>
  </si>
  <si>
    <t>Результат накоплением "+" -экономия "-" - перерасход</t>
  </si>
  <si>
    <t xml:space="preserve">Итого начислено населению </t>
  </si>
  <si>
    <t xml:space="preserve">Итого начислено за аренду </t>
  </si>
  <si>
    <t>Итого оплачено населением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</si>
</sst>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2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16" fontId="0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" fontId="0" fillId="0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/>
    </xf>
    <xf numFmtId="0" fontId="8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5"/>
  <sheetViews>
    <sheetView tabSelected="1" workbookViewId="0" topLeftCell="A85">
      <selection activeCell="C109" sqref="C109"/>
    </sheetView>
  </sheetViews>
  <sheetFormatPr defaultColWidth="9.00390625" defaultRowHeight="12.75"/>
  <cols>
    <col min="1" max="1" width="5.00390625" style="49" customWidth="1"/>
    <col min="2" max="2" width="76.00390625" style="48" customWidth="1"/>
    <col min="3" max="3" width="19.375" style="48" customWidth="1"/>
    <col min="4" max="16384" width="9.125" style="48" customWidth="1"/>
  </cols>
  <sheetData>
    <row r="1" spans="1:3" s="4" customFormat="1" ht="12.75">
      <c r="A1" s="59" t="s">
        <v>135</v>
      </c>
      <c r="B1" s="59"/>
      <c r="C1" s="3"/>
    </row>
    <row r="2" spans="1:3" s="4" customFormat="1" ht="12.75" customHeight="1">
      <c r="A2" s="59" t="s">
        <v>136</v>
      </c>
      <c r="B2" s="59"/>
      <c r="C2" s="3"/>
    </row>
    <row r="3" spans="1:3" s="4" customFormat="1" ht="12.75">
      <c r="A3" s="59" t="s">
        <v>138</v>
      </c>
      <c r="B3" s="59"/>
      <c r="C3" s="3"/>
    </row>
    <row r="4" spans="1:3" s="4" customFormat="1" ht="12.75">
      <c r="A4" s="2"/>
      <c r="B4" s="2"/>
      <c r="C4" s="3"/>
    </row>
    <row r="5" spans="1:3" s="8" customFormat="1" ht="13.5" thickBot="1">
      <c r="A5" s="5"/>
      <c r="B5" s="6" t="s">
        <v>137</v>
      </c>
      <c r="C5" s="7">
        <v>-111219.86</v>
      </c>
    </row>
    <row r="6" spans="1:3" s="12" customFormat="1" ht="12.75">
      <c r="A6" s="9"/>
      <c r="B6" s="10"/>
      <c r="C6" s="11"/>
    </row>
    <row r="7" spans="1:3" s="16" customFormat="1" ht="12.75">
      <c r="A7" s="13"/>
      <c r="B7" s="14" t="s">
        <v>0</v>
      </c>
      <c r="C7" s="15"/>
    </row>
    <row r="8" spans="1:3" s="16" customFormat="1" ht="12.75">
      <c r="A8" s="17" t="s">
        <v>1</v>
      </c>
      <c r="B8" s="18" t="s">
        <v>2</v>
      </c>
      <c r="C8" s="19">
        <v>20698.384000000002</v>
      </c>
    </row>
    <row r="9" spans="1:3" s="16" customFormat="1" ht="12.75">
      <c r="A9" s="20"/>
      <c r="B9" s="15" t="s">
        <v>3</v>
      </c>
      <c r="C9" s="19">
        <v>40465.93119999999</v>
      </c>
    </row>
    <row r="10" spans="1:3" s="16" customFormat="1" ht="12.75">
      <c r="A10" s="20" t="s">
        <v>4</v>
      </c>
      <c r="B10" s="15" t="s">
        <v>5</v>
      </c>
      <c r="C10" s="19">
        <v>10035.584000000003</v>
      </c>
    </row>
    <row r="11" spans="1:3" s="16" customFormat="1" ht="12.75">
      <c r="A11" s="20"/>
      <c r="B11" s="15" t="s">
        <v>6</v>
      </c>
      <c r="C11" s="19">
        <v>35017.6624</v>
      </c>
    </row>
    <row r="12" spans="1:3" s="16" customFormat="1" ht="26.25">
      <c r="A12" s="20" t="s">
        <v>7</v>
      </c>
      <c r="B12" s="15" t="s">
        <v>8</v>
      </c>
      <c r="C12" s="19">
        <v>6823.2084</v>
      </c>
    </row>
    <row r="13" spans="1:3" s="16" customFormat="1" ht="12.75">
      <c r="A13" s="20"/>
      <c r="B13" s="15" t="s">
        <v>9</v>
      </c>
      <c r="C13" s="19">
        <v>289.0764</v>
      </c>
    </row>
    <row r="14" spans="1:3" s="16" customFormat="1" ht="12.75">
      <c r="A14" s="20" t="s">
        <v>10</v>
      </c>
      <c r="B14" s="15" t="s">
        <v>139</v>
      </c>
      <c r="C14" s="19">
        <v>105448.39200000005</v>
      </c>
    </row>
    <row r="15" spans="1:3" s="16" customFormat="1" ht="12.75">
      <c r="A15" s="20" t="s">
        <v>11</v>
      </c>
      <c r="B15" s="15" t="s">
        <v>12</v>
      </c>
      <c r="C15" s="19">
        <v>1521.058</v>
      </c>
    </row>
    <row r="16" spans="1:3" s="16" customFormat="1" ht="12.75">
      <c r="A16" s="20" t="s">
        <v>13</v>
      </c>
      <c r="B16" s="15" t="s">
        <v>14</v>
      </c>
      <c r="C16" s="19">
        <v>506.08799999999997</v>
      </c>
    </row>
    <row r="17" spans="1:3" s="16" customFormat="1" ht="12.75">
      <c r="A17" s="21" t="s">
        <v>15</v>
      </c>
      <c r="B17" s="15" t="s">
        <v>16</v>
      </c>
      <c r="C17" s="19">
        <v>791.86</v>
      </c>
    </row>
    <row r="18" spans="1:3" s="16" customFormat="1" ht="12.75">
      <c r="A18" s="22" t="s">
        <v>17</v>
      </c>
      <c r="B18" s="15" t="s">
        <v>18</v>
      </c>
      <c r="C18" s="19">
        <v>78000</v>
      </c>
    </row>
    <row r="19" spans="1:3" s="16" customFormat="1" ht="12.75">
      <c r="A19" s="22"/>
      <c r="B19" s="15" t="s">
        <v>18</v>
      </c>
      <c r="C19" s="19">
        <v>80400</v>
      </c>
    </row>
    <row r="20" spans="1:3" s="16" customFormat="1" ht="12.75">
      <c r="A20" s="22"/>
      <c r="B20" s="15" t="s">
        <v>19</v>
      </c>
      <c r="C20" s="19">
        <v>11150</v>
      </c>
    </row>
    <row r="21" spans="1:3" s="12" customFormat="1" ht="12.75">
      <c r="A21" s="20"/>
      <c r="B21" s="23" t="s">
        <v>20</v>
      </c>
      <c r="C21" s="1">
        <f>SUM(C8:C20)</f>
        <v>391147.2444</v>
      </c>
    </row>
    <row r="22" spans="1:3" s="16" customFormat="1" ht="12.75">
      <c r="A22" s="24"/>
      <c r="B22" s="25" t="s">
        <v>21</v>
      </c>
      <c r="C22" s="19"/>
    </row>
    <row r="23" spans="1:3" s="16" customFormat="1" ht="12.75">
      <c r="A23" s="20" t="s">
        <v>22</v>
      </c>
      <c r="B23" s="15" t="s">
        <v>23</v>
      </c>
      <c r="C23" s="19">
        <v>5131.2</v>
      </c>
    </row>
    <row r="24" spans="1:3" s="16" customFormat="1" ht="12.75">
      <c r="A24" s="20" t="s">
        <v>24</v>
      </c>
      <c r="B24" s="15" t="s">
        <v>25</v>
      </c>
      <c r="C24" s="19">
        <v>9362.184</v>
      </c>
    </row>
    <row r="25" spans="1:3" s="16" customFormat="1" ht="12.75">
      <c r="A25" s="20" t="s">
        <v>26</v>
      </c>
      <c r="B25" s="15" t="s">
        <v>27</v>
      </c>
      <c r="C25" s="19">
        <v>25994.867799999996</v>
      </c>
    </row>
    <row r="26" spans="1:3" s="16" customFormat="1" ht="12.75">
      <c r="A26" s="20" t="s">
        <v>28</v>
      </c>
      <c r="B26" s="15" t="s">
        <v>29</v>
      </c>
      <c r="C26" s="19">
        <v>33.48</v>
      </c>
    </row>
    <row r="27" spans="1:3" s="16" customFormat="1" ht="12.75">
      <c r="A27" s="20" t="s">
        <v>30</v>
      </c>
      <c r="B27" s="15" t="s">
        <v>31</v>
      </c>
      <c r="C27" s="19">
        <v>1808.325</v>
      </c>
    </row>
    <row r="28" spans="1:3" s="16" customFormat="1" ht="12.75">
      <c r="A28" s="20" t="s">
        <v>32</v>
      </c>
      <c r="B28" s="15" t="s">
        <v>33</v>
      </c>
      <c r="C28" s="19">
        <v>533.68</v>
      </c>
    </row>
    <row r="29" spans="1:3" s="12" customFormat="1" ht="12.75">
      <c r="A29" s="20"/>
      <c r="B29" s="23" t="s">
        <v>34</v>
      </c>
      <c r="C29" s="1"/>
    </row>
    <row r="30" spans="1:3" s="12" customFormat="1" ht="12.75">
      <c r="A30" s="24"/>
      <c r="B30" s="26"/>
      <c r="C30" s="27">
        <f>SUM(C23:C29)</f>
        <v>42863.7368</v>
      </c>
    </row>
    <row r="31" spans="1:3" s="16" customFormat="1" ht="12.75">
      <c r="A31" s="28"/>
      <c r="B31" s="29" t="s">
        <v>35</v>
      </c>
      <c r="C31" s="19"/>
    </row>
    <row r="32" spans="1:3" s="16" customFormat="1" ht="12.75">
      <c r="A32" s="20" t="s">
        <v>22</v>
      </c>
      <c r="B32" s="15" t="s">
        <v>36</v>
      </c>
      <c r="C32" s="19">
        <v>7205.847000000002</v>
      </c>
    </row>
    <row r="33" spans="1:3" s="16" customFormat="1" ht="12.75">
      <c r="A33" s="30" t="s">
        <v>24</v>
      </c>
      <c r="B33" s="15" t="s">
        <v>37</v>
      </c>
      <c r="C33" s="19">
        <v>1351.7</v>
      </c>
    </row>
    <row r="34" spans="1:3" s="16" customFormat="1" ht="12.75">
      <c r="A34" s="30" t="s">
        <v>38</v>
      </c>
      <c r="B34" s="15" t="s">
        <v>39</v>
      </c>
      <c r="C34" s="19">
        <v>4078.271999999999</v>
      </c>
    </row>
    <row r="35" spans="1:3" s="16" customFormat="1" ht="12.75">
      <c r="A35" s="30" t="s">
        <v>40</v>
      </c>
      <c r="B35" s="15" t="s">
        <v>41</v>
      </c>
      <c r="C35" s="19">
        <v>2460.48</v>
      </c>
    </row>
    <row r="36" spans="1:3" s="16" customFormat="1" ht="12.75">
      <c r="A36" s="30" t="s">
        <v>42</v>
      </c>
      <c r="B36" s="15" t="s">
        <v>43</v>
      </c>
      <c r="C36" s="19">
        <v>7849.44</v>
      </c>
    </row>
    <row r="37" spans="1:3" s="16" customFormat="1" ht="12.75">
      <c r="A37" s="30" t="s">
        <v>44</v>
      </c>
      <c r="B37" s="15" t="s">
        <v>45</v>
      </c>
      <c r="C37" s="19">
        <v>13973.52</v>
      </c>
    </row>
    <row r="38" spans="1:3" s="16" customFormat="1" ht="26.25">
      <c r="A38" s="17" t="s">
        <v>46</v>
      </c>
      <c r="B38" s="15" t="s">
        <v>47</v>
      </c>
      <c r="C38" s="19">
        <v>307.8</v>
      </c>
    </row>
    <row r="39" spans="1:3" s="16" customFormat="1" ht="26.25">
      <c r="A39" s="17" t="s">
        <v>48</v>
      </c>
      <c r="B39" s="15" t="s">
        <v>49</v>
      </c>
      <c r="C39" s="19">
        <v>4658.4</v>
      </c>
    </row>
    <row r="40" spans="1:3" s="16" customFormat="1" ht="26.25">
      <c r="A40" s="17" t="s">
        <v>50</v>
      </c>
      <c r="B40" s="15" t="s">
        <v>51</v>
      </c>
      <c r="C40" s="19">
        <v>2603.868</v>
      </c>
    </row>
    <row r="41" spans="1:3" s="12" customFormat="1" ht="12.75">
      <c r="A41" s="20"/>
      <c r="B41" s="23" t="s">
        <v>52</v>
      </c>
      <c r="C41" s="1">
        <f>SUM(C32:C40)</f>
        <v>44489.32700000001</v>
      </c>
    </row>
    <row r="42" spans="1:3" s="16" customFormat="1" ht="13.5" thickBot="1">
      <c r="A42" s="28"/>
      <c r="B42" s="29" t="s">
        <v>53</v>
      </c>
      <c r="C42" s="19"/>
    </row>
    <row r="43" spans="1:3" s="16" customFormat="1" ht="26.25">
      <c r="A43" s="20" t="s">
        <v>54</v>
      </c>
      <c r="B43" s="31" t="s">
        <v>55</v>
      </c>
      <c r="C43" s="19">
        <v>106365.40200000002</v>
      </c>
    </row>
    <row r="44" spans="1:3" s="16" customFormat="1" ht="12.75">
      <c r="A44" s="17" t="s">
        <v>56</v>
      </c>
      <c r="B44" s="15" t="s">
        <v>57</v>
      </c>
      <c r="C44" s="19">
        <v>7816.11</v>
      </c>
    </row>
    <row r="45" spans="1:3" s="12" customFormat="1" ht="12.75">
      <c r="A45" s="20"/>
      <c r="B45" s="23" t="s">
        <v>52</v>
      </c>
      <c r="C45" s="1">
        <f>SUM(C43:C44)</f>
        <v>114181.51200000002</v>
      </c>
    </row>
    <row r="46" spans="1:3" s="16" customFormat="1" ht="12.75">
      <c r="A46" s="28"/>
      <c r="B46" s="29" t="s">
        <v>58</v>
      </c>
      <c r="C46" s="19"/>
    </row>
    <row r="47" spans="1:3" s="16" customFormat="1" ht="26.25">
      <c r="A47" s="20" t="s">
        <v>59</v>
      </c>
      <c r="B47" s="15" t="s">
        <v>60</v>
      </c>
      <c r="C47" s="19">
        <v>11322.502000000002</v>
      </c>
    </row>
    <row r="48" spans="1:3" s="16" customFormat="1" ht="26.25">
      <c r="A48" s="17" t="s">
        <v>61</v>
      </c>
      <c r="B48" s="15" t="s">
        <v>62</v>
      </c>
      <c r="C48" s="19">
        <v>21653.252</v>
      </c>
    </row>
    <row r="49" spans="1:3" s="16" customFormat="1" ht="26.25">
      <c r="A49" s="17" t="s">
        <v>63</v>
      </c>
      <c r="B49" s="15" t="s">
        <v>64</v>
      </c>
      <c r="C49" s="19">
        <v>16363.908000000001</v>
      </c>
    </row>
    <row r="50" spans="1:3" s="16" customFormat="1" ht="12.75">
      <c r="A50" s="17" t="s">
        <v>65</v>
      </c>
      <c r="B50" s="15" t="s">
        <v>66</v>
      </c>
      <c r="C50" s="19">
        <v>1135.75</v>
      </c>
    </row>
    <row r="51" spans="1:3" s="16" customFormat="1" ht="26.25">
      <c r="A51" s="17" t="s">
        <v>67</v>
      </c>
      <c r="B51" s="15" t="s">
        <v>68</v>
      </c>
      <c r="C51" s="19">
        <v>15785.386</v>
      </c>
    </row>
    <row r="52" spans="1:3" s="12" customFormat="1" ht="12.75">
      <c r="A52" s="20"/>
      <c r="B52" s="23" t="s">
        <v>69</v>
      </c>
      <c r="C52" s="1">
        <v>66260.798</v>
      </c>
    </row>
    <row r="53" spans="1:3" s="12" customFormat="1" ht="26.25">
      <c r="A53" s="32" t="s">
        <v>70</v>
      </c>
      <c r="B53" s="23" t="s">
        <v>71</v>
      </c>
      <c r="C53" s="27">
        <v>44008.995</v>
      </c>
    </row>
    <row r="54" spans="1:3" s="12" customFormat="1" ht="12.75">
      <c r="A54" s="32" t="s">
        <v>72</v>
      </c>
      <c r="B54" s="23" t="s">
        <v>73</v>
      </c>
      <c r="C54" s="27">
        <v>11363.825</v>
      </c>
    </row>
    <row r="55" spans="1:3" s="12" customFormat="1" ht="12.75">
      <c r="A55" s="32"/>
      <c r="B55" s="23" t="s">
        <v>74</v>
      </c>
      <c r="C55" s="1">
        <v>55372.82</v>
      </c>
    </row>
    <row r="56" spans="1:3" s="12" customFormat="1" ht="12.75">
      <c r="A56" s="32" t="s">
        <v>75</v>
      </c>
      <c r="B56" s="23" t="s">
        <v>76</v>
      </c>
      <c r="C56" s="1">
        <v>67.76</v>
      </c>
    </row>
    <row r="57" spans="1:3" s="12" customFormat="1" ht="12.75">
      <c r="A57" s="32" t="s">
        <v>77</v>
      </c>
      <c r="B57" s="23" t="s">
        <v>78</v>
      </c>
      <c r="C57" s="1">
        <v>32.164</v>
      </c>
    </row>
    <row r="58" spans="1:3" s="16" customFormat="1" ht="12.75">
      <c r="A58" s="33"/>
      <c r="B58" s="29" t="s">
        <v>79</v>
      </c>
      <c r="C58" s="19"/>
    </row>
    <row r="59" spans="1:3" s="16" customFormat="1" ht="12.75">
      <c r="A59" s="20" t="s">
        <v>80</v>
      </c>
      <c r="B59" s="15" t="s">
        <v>81</v>
      </c>
      <c r="C59" s="19">
        <v>2882.71</v>
      </c>
    </row>
    <row r="60" spans="1:3" s="16" customFormat="1" ht="12.75">
      <c r="A60" s="20" t="s">
        <v>82</v>
      </c>
      <c r="B60" s="15" t="s">
        <v>83</v>
      </c>
      <c r="C60" s="19">
        <v>2882.71</v>
      </c>
    </row>
    <row r="61" spans="1:3" s="16" customFormat="1" ht="26.25">
      <c r="A61" s="20" t="s">
        <v>84</v>
      </c>
      <c r="B61" s="15" t="s">
        <v>85</v>
      </c>
      <c r="C61" s="19">
        <v>2673.79</v>
      </c>
    </row>
    <row r="62" spans="1:3" s="16" customFormat="1" ht="26.25">
      <c r="A62" s="20" t="s">
        <v>86</v>
      </c>
      <c r="B62" s="15" t="s">
        <v>87</v>
      </c>
      <c r="C62" s="19">
        <v>2673.79</v>
      </c>
    </row>
    <row r="63" spans="1:3" s="16" customFormat="1" ht="26.25">
      <c r="A63" s="20" t="s">
        <v>88</v>
      </c>
      <c r="B63" s="15" t="s">
        <v>89</v>
      </c>
      <c r="C63" s="19">
        <v>5347.58</v>
      </c>
    </row>
    <row r="64" spans="1:3" s="12" customFormat="1" ht="12.75">
      <c r="A64" s="20"/>
      <c r="B64" s="23" t="s">
        <v>90</v>
      </c>
      <c r="C64" s="1">
        <f>SUM(C59:C63)</f>
        <v>16460.58</v>
      </c>
    </row>
    <row r="65" spans="1:3" s="37" customFormat="1" ht="12.75">
      <c r="A65" s="34"/>
      <c r="B65" s="35" t="s">
        <v>91</v>
      </c>
      <c r="C65" s="36"/>
    </row>
    <row r="66" spans="1:3" s="37" customFormat="1" ht="12.75">
      <c r="A66" s="38" t="s">
        <v>92</v>
      </c>
      <c r="B66" s="39" t="s">
        <v>93</v>
      </c>
      <c r="C66" s="36"/>
    </row>
    <row r="67" spans="1:3" s="37" customFormat="1" ht="12.75">
      <c r="A67" s="38"/>
      <c r="B67" s="40" t="s">
        <v>94</v>
      </c>
      <c r="C67" s="36">
        <v>406.36</v>
      </c>
    </row>
    <row r="68" spans="1:3" s="37" customFormat="1" ht="12.75">
      <c r="A68" s="40"/>
      <c r="B68" s="40" t="s">
        <v>95</v>
      </c>
      <c r="C68" s="36">
        <v>1110.93</v>
      </c>
    </row>
    <row r="69" spans="1:3" s="37" customFormat="1" ht="12.75">
      <c r="A69" s="38"/>
      <c r="B69" s="40" t="s">
        <v>96</v>
      </c>
      <c r="C69" s="36">
        <v>370.31</v>
      </c>
    </row>
    <row r="70" spans="1:3" s="37" customFormat="1" ht="12.75">
      <c r="A70" s="38"/>
      <c r="B70" s="40" t="s">
        <v>97</v>
      </c>
      <c r="C70" s="36">
        <v>1181.44</v>
      </c>
    </row>
    <row r="71" spans="1:3" s="37" customFormat="1" ht="12.75">
      <c r="A71" s="38"/>
      <c r="B71" s="40" t="s">
        <v>98</v>
      </c>
      <c r="C71" s="36">
        <v>330.21</v>
      </c>
    </row>
    <row r="72" spans="1:3" s="37" customFormat="1" ht="12.75">
      <c r="A72" s="38"/>
      <c r="B72" s="40" t="s">
        <v>99</v>
      </c>
      <c r="C72" s="36">
        <v>646.11</v>
      </c>
    </row>
    <row r="73" spans="1:3" s="37" customFormat="1" ht="12.75">
      <c r="A73" s="38"/>
      <c r="B73" s="40" t="s">
        <v>100</v>
      </c>
      <c r="C73" s="36">
        <v>1772.16</v>
      </c>
    </row>
    <row r="74" spans="1:3" s="37" customFormat="1" ht="12.75">
      <c r="A74" s="38"/>
      <c r="B74" s="40" t="s">
        <v>101</v>
      </c>
      <c r="C74" s="36">
        <v>724.48</v>
      </c>
    </row>
    <row r="75" spans="1:3" s="37" customFormat="1" ht="12.75">
      <c r="A75" s="38"/>
      <c r="B75" s="40" t="s">
        <v>102</v>
      </c>
      <c r="C75" s="36">
        <v>56.18</v>
      </c>
    </row>
    <row r="76" spans="1:3" s="37" customFormat="1" ht="12.75">
      <c r="A76" s="38"/>
      <c r="B76" s="40" t="s">
        <v>103</v>
      </c>
      <c r="C76" s="36">
        <v>110.07</v>
      </c>
    </row>
    <row r="77" spans="1:3" s="37" customFormat="1" ht="12.75">
      <c r="A77" s="38"/>
      <c r="B77" s="40" t="s">
        <v>98</v>
      </c>
      <c r="C77" s="36">
        <v>98.94</v>
      </c>
    </row>
    <row r="78" spans="1:3" s="37" customFormat="1" ht="12.75">
      <c r="A78" s="38"/>
      <c r="B78" s="40" t="s">
        <v>104</v>
      </c>
      <c r="C78" s="36">
        <v>646.11</v>
      </c>
    </row>
    <row r="79" spans="1:3" s="37" customFormat="1" ht="12.75">
      <c r="A79" s="41"/>
      <c r="B79" s="40" t="s">
        <v>105</v>
      </c>
      <c r="C79" s="36">
        <v>215.37</v>
      </c>
    </row>
    <row r="80" spans="1:3" s="37" customFormat="1" ht="26.25">
      <c r="A80" s="38" t="s">
        <v>106</v>
      </c>
      <c r="B80" s="39" t="s">
        <v>107</v>
      </c>
      <c r="C80" s="36"/>
    </row>
    <row r="81" spans="1:3" s="37" customFormat="1" ht="12.75">
      <c r="A81" s="38"/>
      <c r="B81" s="40" t="s">
        <v>108</v>
      </c>
      <c r="C81" s="36">
        <v>122.86</v>
      </c>
    </row>
    <row r="82" spans="1:3" s="37" customFormat="1" ht="12.75">
      <c r="A82" s="38"/>
      <c r="B82" s="40" t="s">
        <v>109</v>
      </c>
      <c r="C82" s="36">
        <v>298.92</v>
      </c>
    </row>
    <row r="83" spans="1:3" s="37" customFormat="1" ht="12.75">
      <c r="A83" s="38"/>
      <c r="B83" s="42" t="s">
        <v>110</v>
      </c>
      <c r="C83" s="36">
        <v>102.35</v>
      </c>
    </row>
    <row r="84" spans="1:3" s="37" customFormat="1" ht="12.75">
      <c r="A84" s="38"/>
      <c r="B84" s="42" t="s">
        <v>110</v>
      </c>
      <c r="C84" s="36">
        <v>298.92</v>
      </c>
    </row>
    <row r="85" spans="1:3" s="37" customFormat="1" ht="12.75">
      <c r="A85" s="38"/>
      <c r="B85" s="40" t="s">
        <v>111</v>
      </c>
      <c r="C85" s="36">
        <v>643.75</v>
      </c>
    </row>
    <row r="86" spans="1:3" s="37" customFormat="1" ht="12.75">
      <c r="A86" s="38"/>
      <c r="B86" s="40" t="s">
        <v>112</v>
      </c>
      <c r="C86" s="36">
        <v>878.37</v>
      </c>
    </row>
    <row r="87" spans="1:3" s="37" customFormat="1" ht="12.75">
      <c r="A87" s="38" t="s">
        <v>113</v>
      </c>
      <c r="B87" s="39" t="s">
        <v>114</v>
      </c>
      <c r="C87" s="36"/>
    </row>
    <row r="88" spans="1:3" s="37" customFormat="1" ht="12.75">
      <c r="A88" s="38"/>
      <c r="B88" s="40" t="s">
        <v>115</v>
      </c>
      <c r="C88" s="36">
        <v>55.86</v>
      </c>
    </row>
    <row r="89" spans="1:3" s="37" customFormat="1" ht="12.75">
      <c r="A89" s="38"/>
      <c r="B89" s="40" t="s">
        <v>116</v>
      </c>
      <c r="C89" s="36">
        <v>63.36</v>
      </c>
    </row>
    <row r="90" spans="1:3" s="37" customFormat="1" ht="12.75">
      <c r="A90" s="38"/>
      <c r="B90" s="40" t="s">
        <v>117</v>
      </c>
      <c r="C90" s="36">
        <v>4405.2044</v>
      </c>
    </row>
    <row r="91" spans="1:3" s="37" customFormat="1" ht="12.75">
      <c r="A91" s="38"/>
      <c r="B91" s="40" t="s">
        <v>118</v>
      </c>
      <c r="C91" s="36">
        <v>7436.083200000001</v>
      </c>
    </row>
    <row r="92" spans="1:3" s="37" customFormat="1" ht="12.75">
      <c r="A92" s="38"/>
      <c r="B92" s="40" t="s">
        <v>119</v>
      </c>
      <c r="C92" s="36">
        <v>174.22469999999998</v>
      </c>
    </row>
    <row r="93" spans="1:3" s="37" customFormat="1" ht="12.75">
      <c r="A93" s="38"/>
      <c r="B93" s="43" t="s">
        <v>120</v>
      </c>
      <c r="C93" s="36">
        <v>250</v>
      </c>
    </row>
    <row r="94" spans="1:3" s="37" customFormat="1" ht="12.75">
      <c r="A94" s="38"/>
      <c r="B94" s="43" t="s">
        <v>121</v>
      </c>
      <c r="C94" s="36">
        <v>419.99</v>
      </c>
    </row>
    <row r="95" spans="1:3" s="37" customFormat="1" ht="12.75">
      <c r="A95" s="38"/>
      <c r="B95" s="43" t="s">
        <v>122</v>
      </c>
      <c r="C95" s="36">
        <v>148.91</v>
      </c>
    </row>
    <row r="96" spans="1:3" s="37" customFormat="1" ht="26.25">
      <c r="A96" s="38"/>
      <c r="B96" s="43" t="s">
        <v>123</v>
      </c>
      <c r="C96" s="36">
        <v>33.083999999999996</v>
      </c>
    </row>
    <row r="97" spans="1:3" s="37" customFormat="1" ht="12.75">
      <c r="A97" s="38"/>
      <c r="B97" s="40" t="s">
        <v>124</v>
      </c>
      <c r="C97" s="36">
        <v>2521.95</v>
      </c>
    </row>
    <row r="98" spans="1:3" s="37" customFormat="1" ht="12.75">
      <c r="A98" s="38"/>
      <c r="B98" s="40" t="s">
        <v>125</v>
      </c>
      <c r="C98" s="36">
        <v>53325.01</v>
      </c>
    </row>
    <row r="99" spans="1:3" s="37" customFormat="1" ht="12.75">
      <c r="A99" s="38"/>
      <c r="B99" s="40" t="s">
        <v>126</v>
      </c>
      <c r="C99" s="36">
        <v>4200</v>
      </c>
    </row>
    <row r="100" spans="1:3" s="37" customFormat="1" ht="12.75">
      <c r="A100" s="38"/>
      <c r="B100" s="44" t="s">
        <v>127</v>
      </c>
      <c r="C100" s="36">
        <v>358.19</v>
      </c>
    </row>
    <row r="101" spans="1:3" s="37" customFormat="1" ht="12.75">
      <c r="A101" s="38"/>
      <c r="B101" s="43" t="s">
        <v>128</v>
      </c>
      <c r="C101" s="36">
        <v>50.0688</v>
      </c>
    </row>
    <row r="102" spans="1:3" s="37" customFormat="1" ht="12.75">
      <c r="A102" s="38"/>
      <c r="B102" s="43" t="s">
        <v>129</v>
      </c>
      <c r="C102" s="36">
        <v>366.29</v>
      </c>
    </row>
    <row r="103" spans="1:3" s="12" customFormat="1" ht="12.75">
      <c r="A103" s="32"/>
      <c r="B103" s="23" t="s">
        <v>130</v>
      </c>
      <c r="C103" s="1">
        <f>SUM(C67:C102)</f>
        <v>83822.06509999999</v>
      </c>
    </row>
    <row r="104" spans="1:3" s="12" customFormat="1" ht="13.5" thickBot="1">
      <c r="A104" s="13" t="s">
        <v>131</v>
      </c>
      <c r="B104" s="61" t="s">
        <v>132</v>
      </c>
      <c r="C104" s="62">
        <v>207276.16799999998</v>
      </c>
    </row>
    <row r="105" spans="1:3" s="12" customFormat="1" ht="13.5" thickBot="1">
      <c r="A105" s="60" t="s">
        <v>133</v>
      </c>
      <c r="B105" s="65" t="s">
        <v>134</v>
      </c>
      <c r="C105" s="66">
        <f>C21+C30+C41+C45+C52+C55+C56+C57+C64+C103+C104</f>
        <v>1021974.1752999999</v>
      </c>
    </row>
    <row r="106" spans="1:3" ht="12.75">
      <c r="A106" s="50"/>
      <c r="B106" s="63" t="s">
        <v>142</v>
      </c>
      <c r="C106" s="64">
        <v>977348.28</v>
      </c>
    </row>
    <row r="107" spans="1:3" ht="12.75">
      <c r="A107" s="50"/>
      <c r="B107" s="67" t="s">
        <v>144</v>
      </c>
      <c r="C107" s="52">
        <v>964498.45</v>
      </c>
    </row>
    <row r="108" spans="1:3" ht="12.75">
      <c r="A108" s="53"/>
      <c r="B108" s="51" t="s">
        <v>143</v>
      </c>
      <c r="C108" s="52">
        <v>356380.37</v>
      </c>
    </row>
    <row r="109" spans="1:3" s="55" customFormat="1" ht="12.75">
      <c r="A109" s="58"/>
      <c r="B109" s="54" t="s">
        <v>140</v>
      </c>
      <c r="C109" s="68">
        <f>C106+C108-C105</f>
        <v>311754.4747</v>
      </c>
    </row>
    <row r="110" spans="1:3" s="12" customFormat="1" ht="12.75">
      <c r="A110" s="56"/>
      <c r="B110" s="54" t="s">
        <v>141</v>
      </c>
      <c r="C110" s="57">
        <f>C5+C109</f>
        <v>200534.61470000003</v>
      </c>
    </row>
    <row r="111" spans="1:2" s="12" customFormat="1" ht="12.75">
      <c r="A111" s="45"/>
      <c r="B111" s="45"/>
    </row>
    <row r="112" spans="1:2" s="12" customFormat="1" ht="12.75">
      <c r="A112" s="45"/>
      <c r="B112" s="45"/>
    </row>
    <row r="113" spans="1:2" s="12" customFormat="1" ht="12.75">
      <c r="A113" s="45"/>
      <c r="B113" s="45"/>
    </row>
    <row r="114" spans="1:2" s="12" customFormat="1" ht="12.75">
      <c r="A114" s="45"/>
      <c r="B114" s="45"/>
    </row>
    <row r="115" spans="1:2" s="12" customFormat="1" ht="12.75">
      <c r="A115" s="45"/>
      <c r="B115" s="45"/>
    </row>
    <row r="116" s="12" customFormat="1" ht="12.75"/>
    <row r="117" s="12" customFormat="1" ht="12.75"/>
    <row r="118" s="12" customFormat="1" ht="12.75"/>
    <row r="119" s="12" customFormat="1" ht="12.75"/>
    <row r="120" spans="1:2" ht="12.75">
      <c r="A120" s="46"/>
      <c r="B120" s="47"/>
    </row>
    <row r="121" spans="1:2" ht="12.75">
      <c r="A121" s="46"/>
      <c r="B121" s="47"/>
    </row>
    <row r="122" spans="1:2" ht="12.75">
      <c r="A122" s="46"/>
      <c r="B122" s="47"/>
    </row>
    <row r="123" spans="1:2" ht="12.75">
      <c r="A123" s="46"/>
      <c r="B123" s="47"/>
    </row>
    <row r="124" spans="1:2" ht="12.75">
      <c r="A124" s="46"/>
      <c r="B124" s="47"/>
    </row>
    <row r="125" spans="1:2" ht="12.75">
      <c r="A125" s="46"/>
      <c r="B125" s="47"/>
    </row>
  </sheetData>
  <mergeCells count="3">
    <mergeCell ref="A2:B2"/>
    <mergeCell ref="A3:B3"/>
    <mergeCell ref="A1:B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2019-01-16T07:07:33Z</dcterms:created>
  <dcterms:modified xsi:type="dcterms:W3CDTF">2019-02-14T06:26:56Z</dcterms:modified>
  <cp:category/>
  <cp:version/>
  <cp:contentType/>
  <cp:contentStatus/>
</cp:coreProperties>
</file>