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<sst xmlns="http://schemas.openxmlformats.org/spreadsheetml/2006/main" count="103" uniqueCount="103">
  <si>
    <t xml:space="preserve">   1. Содержание помещений общего пользования</t>
  </si>
  <si>
    <t>руб.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</si>
  <si>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</si>
  <si>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</si>
  <si>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</si>
  <si>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</si>
  <si>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</si>
  <si>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</si>
  <si>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 xml:space="preserve"> 1.5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</si>
  <si>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</si>
  <si>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</si>
  <si>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</si>
  <si>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</si>
  <si>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</si>
  <si>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</si>
  <si>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</si>
  <si>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</si>
  <si>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</si>
  <si>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</si>
  <si>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</si>
  <si>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</si>
  <si>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</si>
  <si>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</si>
  <si>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</si>
  <si>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</si>
  <si>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</si>
  <si>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</si>
  <si>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</si>
  <si>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</si>
  <si>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</si>
  <si>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</si>
  <si>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</si>
  <si>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</si>
  <si>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</si>
  <si>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</si>
  <si>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3.6</t>
  </si>
  <si>
    <t>Замена ламп освещения подъездов, подвалов, внутриквартального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</si>
  <si>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</si>
  <si>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</si>
  <si>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</si>
  <si>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</si>
  <si>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</si>
  <si>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</si>
  <si>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</si>
  <si>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</si>
  <si>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</si>
  <si>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</si>
  <si>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</si>
  <si>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</si>
  <si>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</si>
  <si>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</si>
  <si>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</si>
  <si>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</si>
  <si>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</si>
  <si>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</si>
  <si>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</si>
  <si>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</si>
  <si>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</si>
  <si>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</si>
  <si>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</si>
  <si>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</si>
  <si>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</si>
  <si>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</si>
  <si>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</si>
  <si>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Обслуживание общедомовых приборов учета электроэнергии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</si>
  <si>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</si>
  <si>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</si>
  <si>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</si>
  <si>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</si>
  <si>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</si>
  <si>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</si>
  <si>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(непредвиденные работы</t>
  </si>
  <si>
    <t>а</t>
  </si>
  <si>
    <t>нетканный материал</t>
  </si>
  <si>
    <t>смена патрона энергосберегающего СА19 (2п)</t>
  </si>
  <si>
    <t>9.2.</t>
  </si>
  <si>
    <t>Текущий ремонт систем водоснабжения и водоотведения (непредвиденные работы</t>
  </si>
  <si>
    <t>прочистка канализационного стояка с кровли</t>
  </si>
  <si>
    <t>устранение засора канализации</t>
  </si>
  <si>
    <t>устранение засора канализации в подвале</t>
  </si>
  <si>
    <t xml:space="preserve"> 9.3</t>
  </si>
  <si>
    <t>Текущий ремонт систем конструкт.элементов) (непредвиденные работы</t>
  </si>
  <si>
    <t>ремонт л/клеток 1,2п плюс тамбура</t>
  </si>
  <si>
    <t>установка досок объявлений из поликарбоната 6 мм 540*450 с изготовлением (1,2 пп)</t>
  </si>
  <si>
    <t>смена стекла в оконной створке</t>
  </si>
  <si>
    <t>ремонт л/ограждения металличекой полосой 700*40*2</t>
  </si>
  <si>
    <t>герметизация пустот в кирпичной кладке над козырьком со сверлением отверстий</t>
  </si>
  <si>
    <t xml:space="preserve">утепление продухов изовером в один слой толщ.50мм </t>
  </si>
  <si>
    <t>прочистка канализационных стояков от наледи</t>
  </si>
  <si>
    <t xml:space="preserve">            ИТОГО по п. 9 :</t>
  </si>
  <si>
    <t>Управление многоквартирным домом</t>
  </si>
  <si>
    <t xml:space="preserve">   Сумма затрат по дому: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</si>
  <si>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</si>
  <si>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</si>
  <si>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</si>
  <si>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ул.Первостроителей 25</t>
  </si>
  <si>
    <t xml:space="preserve">Сбор,вывоз и захоронение твердых бытовых отходов      </t>
  </si>
  <si>
    <t>Текущий ремонт за 2018 год</t>
  </si>
  <si>
    <t>Результат за 2018 год "+" - экономия "-" - перерасход</t>
  </si>
  <si>
    <t>Результат накоплением "+" - экономия "-" - перерасход</t>
  </si>
  <si>
    <t>10.</t>
  </si>
  <si>
    <t xml:space="preserve">Итого начислено населению </t>
  </si>
  <si>
    <t xml:space="preserve">Итого оплачено населением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</si>
</sst>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1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wrapText="1"/>
    </xf>
    <xf numFmtId="0" fontId="0" fillId="0" borderId="2" xfId="0" applyFont="1" applyBorder="1" applyAlignment="1">
      <alignment horizontal="center" vertical="top" wrapText="1"/>
    </xf>
    <xf numFmtId="16" fontId="0" fillId="0" borderId="3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0" fillId="0" borderId="3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174" fontId="2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174" fontId="4" fillId="0" borderId="1" xfId="0" applyNumberFormat="1" applyFont="1" applyFill="1" applyBorder="1" applyAlignment="1">
      <alignment/>
    </xf>
    <xf numFmtId="0" fontId="0" fillId="0" borderId="4" xfId="0" applyFont="1" applyBorder="1" applyAlignment="1">
      <alignment horizontal="center" vertical="top" wrapText="1"/>
    </xf>
    <xf numFmtId="2" fontId="4" fillId="0" borderId="4" xfId="0" applyNumberFormat="1" applyFont="1" applyBorder="1" applyAlignment="1">
      <alignment wrapText="1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2" fillId="0" borderId="4" xfId="0" applyFont="1" applyBorder="1" applyAlignment="1">
      <alignment wrapText="1"/>
    </xf>
    <xf numFmtId="0" fontId="0" fillId="0" borderId="3" xfId="0" applyFont="1" applyBorder="1" applyAlignment="1">
      <alignment/>
    </xf>
    <xf numFmtId="0" fontId="5" fillId="0" borderId="3" xfId="0" applyFont="1" applyBorder="1" applyAlignment="1">
      <alignment/>
    </xf>
    <xf numFmtId="174" fontId="2" fillId="0" borderId="3" xfId="0" applyNumberFormat="1" applyFont="1" applyFill="1" applyBorder="1" applyAlignment="1">
      <alignment/>
    </xf>
    <xf numFmtId="0" fontId="2" fillId="0" borderId="5" xfId="0" applyFont="1" applyBorder="1" applyAlignment="1">
      <alignment vertical="top" wrapText="1"/>
    </xf>
    <xf numFmtId="2" fontId="4" fillId="0" borderId="6" xfId="0" applyNumberFormat="1" applyFont="1" applyBorder="1" applyAlignment="1">
      <alignment wrapText="1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2" fillId="0" borderId="7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1"/>
  <sheetViews>
    <sheetView tabSelected="1" workbookViewId="0" topLeftCell="A56">
      <selection activeCell="A66" sqref="A66"/>
    </sheetView>
  </sheetViews>
  <sheetFormatPr defaultColWidth="9.00390625" defaultRowHeight="12.75"/>
  <cols>
    <col min="1" max="1" width="9.50390625" style="1" customWidth="1"/>
    <col min="2" max="2" width="63.375" style="1" customWidth="1"/>
    <col min="3" max="3" width="22.625" style="1" customWidth="1"/>
    <col min="4" max="16384" width="9.125" style="1" customWidth="1"/>
  </cols>
  <sheetData>
    <row r="1" spans="1:2" s="32" customFormat="1" ht="12.75">
      <c r="A1" s="51" t="s">
        <v>92</v>
      </c>
      <c r="B1" s="51"/>
    </row>
    <row r="2" spans="1:2" s="32" customFormat="1" ht="12.75" customHeight="1">
      <c r="A2" s="51" t="s">
        <v>93</v>
      </c>
      <c r="B2" s="51"/>
    </row>
    <row r="3" spans="1:2" s="32" customFormat="1" ht="12.75">
      <c r="A3" s="51" t="s">
        <v>95</v>
      </c>
      <c r="B3" s="51"/>
    </row>
    <row r="4" spans="1:2" s="32" customFormat="1" ht="12.75">
      <c r="A4" s="31"/>
      <c r="B4" s="31"/>
    </row>
    <row r="5" spans="1:3" s="35" customFormat="1" ht="12.75">
      <c r="A5" s="33"/>
      <c r="B5" s="34" t="s">
        <v>94</v>
      </c>
      <c r="C5" s="52">
        <v>-22750.955799999996</v>
      </c>
    </row>
    <row r="6" spans="1:3" ht="12.75">
      <c r="A6" s="29"/>
      <c r="B6" s="4" t="s">
        <v>0</v>
      </c>
      <c r="C6" s="7" t="s">
        <v>1</v>
      </c>
    </row>
    <row r="7" spans="1:3" ht="26.25">
      <c r="A7" s="5" t="s">
        <v>2</v>
      </c>
      <c r="B7" s="9" t="s">
        <v>3</v>
      </c>
      <c r="C7" s="10">
        <v>5626.152000000001</v>
      </c>
    </row>
    <row r="8" spans="1:3" ht="12.75">
      <c r="A8" s="11" t="s">
        <v>4</v>
      </c>
      <c r="B8" s="11" t="s">
        <v>5</v>
      </c>
      <c r="C8" s="10">
        <v>5810.615999999999</v>
      </c>
    </row>
    <row r="9" spans="1:3" ht="39">
      <c r="A9" s="11" t="s">
        <v>6</v>
      </c>
      <c r="B9" s="11" t="s">
        <v>7</v>
      </c>
      <c r="C9" s="10">
        <v>889.6020000000001</v>
      </c>
    </row>
    <row r="10" spans="1:3" ht="12.75">
      <c r="A10" s="12" t="s">
        <v>8</v>
      </c>
      <c r="B10" s="9" t="s">
        <v>96</v>
      </c>
      <c r="C10" s="10">
        <v>18985.05</v>
      </c>
    </row>
    <row r="11" spans="1:3" ht="12.75">
      <c r="A11" s="5"/>
      <c r="B11" s="13" t="s">
        <v>9</v>
      </c>
      <c r="C11" s="14">
        <f>SUM(C7:C10)</f>
        <v>31311.42</v>
      </c>
    </row>
    <row r="12" spans="1:3" ht="26.25">
      <c r="A12" s="15"/>
      <c r="B12" s="8" t="s">
        <v>10</v>
      </c>
      <c r="C12" s="10"/>
    </row>
    <row r="13" spans="1:3" ht="12.75">
      <c r="A13" s="5" t="s">
        <v>11</v>
      </c>
      <c r="B13" s="9" t="s">
        <v>12</v>
      </c>
      <c r="C13" s="10">
        <v>5670.323999999999</v>
      </c>
    </row>
    <row r="14" spans="1:3" ht="12.75">
      <c r="A14" s="16" t="s">
        <v>13</v>
      </c>
      <c r="B14" s="9" t="s">
        <v>14</v>
      </c>
      <c r="C14" s="10">
        <v>522</v>
      </c>
    </row>
    <row r="15" spans="1:3" ht="12.75">
      <c r="A15" s="16" t="s">
        <v>15</v>
      </c>
      <c r="B15" s="9" t="s">
        <v>16</v>
      </c>
      <c r="C15" s="10">
        <v>1691.28</v>
      </c>
    </row>
    <row r="16" spans="1:3" ht="12.75">
      <c r="A16" s="16" t="s">
        <v>17</v>
      </c>
      <c r="B16" s="9" t="s">
        <v>18</v>
      </c>
      <c r="C16" s="10">
        <v>1848.72</v>
      </c>
    </row>
    <row r="17" spans="1:3" ht="12.75">
      <c r="A17" s="16" t="s">
        <v>19</v>
      </c>
      <c r="B17" s="9" t="s">
        <v>20</v>
      </c>
      <c r="C17" s="10">
        <v>11846.136</v>
      </c>
    </row>
    <row r="18" spans="1:3" ht="12.75">
      <c r="A18" s="16" t="s">
        <v>21</v>
      </c>
      <c r="B18" s="9" t="s">
        <v>22</v>
      </c>
      <c r="C18" s="10">
        <v>2065.53</v>
      </c>
    </row>
    <row r="19" spans="1:3" ht="26.25">
      <c r="A19" s="17" t="s">
        <v>23</v>
      </c>
      <c r="B19" s="9" t="s">
        <v>24</v>
      </c>
      <c r="C19" s="10">
        <v>900</v>
      </c>
    </row>
    <row r="20" spans="1:3" ht="28.5" customHeight="1">
      <c r="A20" s="17" t="s">
        <v>25</v>
      </c>
      <c r="B20" s="9" t="s">
        <v>26</v>
      </c>
      <c r="C20" s="10">
        <v>61.2</v>
      </c>
    </row>
    <row r="21" spans="1:3" ht="26.25">
      <c r="A21" s="17" t="s">
        <v>27</v>
      </c>
      <c r="B21" s="9" t="s">
        <v>28</v>
      </c>
      <c r="C21" s="10">
        <v>2327.04</v>
      </c>
    </row>
    <row r="22" spans="1:3" ht="17.25" customHeight="1">
      <c r="A22" s="17" t="s">
        <v>29</v>
      </c>
      <c r="B22" s="9" t="s">
        <v>30</v>
      </c>
      <c r="C22" s="10">
        <v>1012.68</v>
      </c>
    </row>
    <row r="23" spans="1:3" ht="12.75">
      <c r="A23" s="5"/>
      <c r="B23" s="13" t="s">
        <v>31</v>
      </c>
      <c r="C23" s="14">
        <f>SUM(C13:C22)</f>
        <v>27944.91</v>
      </c>
    </row>
    <row r="24" spans="1:3" ht="26.25">
      <c r="A24" s="6"/>
      <c r="B24" s="18" t="s">
        <v>32</v>
      </c>
      <c r="C24" s="10"/>
    </row>
    <row r="25" spans="1:3" ht="26.25">
      <c r="A25" s="5" t="s">
        <v>33</v>
      </c>
      <c r="B25" s="9" t="s">
        <v>34</v>
      </c>
      <c r="C25" s="10">
        <v>14264.82</v>
      </c>
    </row>
    <row r="26" spans="1:3" ht="12.75">
      <c r="A26" s="17" t="s">
        <v>35</v>
      </c>
      <c r="B26" s="9" t="s">
        <v>36</v>
      </c>
      <c r="C26" s="10">
        <v>620.06</v>
      </c>
    </row>
    <row r="27" spans="1:3" ht="12.75">
      <c r="A27" s="5"/>
      <c r="B27" s="13" t="s">
        <v>37</v>
      </c>
      <c r="C27" s="14">
        <f>SUM(C25:C26)</f>
        <v>14884.88</v>
      </c>
    </row>
    <row r="28" spans="1:3" ht="12.75">
      <c r="A28" s="6"/>
      <c r="B28" s="8" t="s">
        <v>38</v>
      </c>
      <c r="C28" s="10"/>
    </row>
    <row r="29" spans="1:3" ht="26.25">
      <c r="A29" s="5" t="s">
        <v>39</v>
      </c>
      <c r="B29" s="9" t="s">
        <v>40</v>
      </c>
      <c r="C29" s="10">
        <v>757.4730000000001</v>
      </c>
    </row>
    <row r="30" spans="1:3" ht="26.25">
      <c r="A30" s="17" t="s">
        <v>41</v>
      </c>
      <c r="B30" s="9" t="s">
        <v>42</v>
      </c>
      <c r="C30" s="10">
        <v>2919.312</v>
      </c>
    </row>
    <row r="31" spans="1:3" ht="39">
      <c r="A31" s="17" t="s">
        <v>43</v>
      </c>
      <c r="B31" s="9" t="s">
        <v>44</v>
      </c>
      <c r="C31" s="10">
        <v>2189.484</v>
      </c>
    </row>
    <row r="32" spans="1:3" ht="12.75">
      <c r="A32" s="17" t="s">
        <v>45</v>
      </c>
      <c r="B32" s="9" t="s">
        <v>46</v>
      </c>
      <c r="C32" s="10">
        <v>683.25</v>
      </c>
    </row>
    <row r="33" spans="1:3" s="2" customFormat="1" ht="30" customHeight="1">
      <c r="A33" s="19" t="s">
        <v>47</v>
      </c>
      <c r="B33" s="9" t="s">
        <v>48</v>
      </c>
      <c r="C33" s="20">
        <v>4224.156</v>
      </c>
    </row>
    <row r="34" spans="1:3" ht="12.75">
      <c r="A34" s="5"/>
      <c r="B34" s="13" t="s">
        <v>49</v>
      </c>
      <c r="C34" s="14">
        <f>SUM(C29:C33)</f>
        <v>10773.675</v>
      </c>
    </row>
    <row r="35" spans="1:3" ht="26.25">
      <c r="A35" s="21" t="s">
        <v>50</v>
      </c>
      <c r="B35" s="13" t="s">
        <v>51</v>
      </c>
      <c r="C35" s="10">
        <v>5904.972000000001</v>
      </c>
    </row>
    <row r="36" spans="1:3" ht="12.75">
      <c r="A36" s="21" t="s">
        <v>52</v>
      </c>
      <c r="B36" s="13" t="s">
        <v>53</v>
      </c>
      <c r="C36" s="10">
        <v>1526.004</v>
      </c>
    </row>
    <row r="37" spans="1:3" ht="26.25" customHeight="1">
      <c r="A37" s="21"/>
      <c r="B37" s="13" t="s">
        <v>54</v>
      </c>
      <c r="C37" s="14">
        <f>SUM(C35:C36)</f>
        <v>7430.976000000001</v>
      </c>
    </row>
    <row r="38" spans="1:3" ht="12.75">
      <c r="A38" s="21" t="s">
        <v>55</v>
      </c>
      <c r="B38" s="13" t="s">
        <v>56</v>
      </c>
      <c r="C38" s="14">
        <v>665.9730000000001</v>
      </c>
    </row>
    <row r="39" spans="1:3" ht="26.25" customHeight="1">
      <c r="A39" s="21" t="s">
        <v>57</v>
      </c>
      <c r="B39" s="13" t="s">
        <v>58</v>
      </c>
      <c r="C39" s="14">
        <v>851.0616</v>
      </c>
    </row>
    <row r="40" spans="1:3" ht="12.75">
      <c r="A40" s="22"/>
      <c r="B40" s="23" t="s">
        <v>59</v>
      </c>
      <c r="C40" s="10"/>
    </row>
    <row r="41" spans="1:3" ht="12.75">
      <c r="A41" s="5" t="s">
        <v>60</v>
      </c>
      <c r="B41" s="11" t="s">
        <v>61</v>
      </c>
      <c r="C41" s="10">
        <v>2889.72</v>
      </c>
    </row>
    <row r="42" spans="1:3" ht="25.5" customHeight="1">
      <c r="A42" s="5" t="s">
        <v>62</v>
      </c>
      <c r="B42" s="11" t="s">
        <v>63</v>
      </c>
      <c r="C42" s="10">
        <v>2889.72</v>
      </c>
    </row>
    <row r="43" spans="1:3" ht="24.75" customHeight="1">
      <c r="A43" s="5"/>
      <c r="B43" s="11" t="s">
        <v>64</v>
      </c>
      <c r="C43" s="10">
        <v>0</v>
      </c>
    </row>
    <row r="44" spans="1:3" ht="24.75" customHeight="1">
      <c r="A44" s="5"/>
      <c r="B44" s="11" t="s">
        <v>65</v>
      </c>
      <c r="C44" s="10">
        <v>2675.64</v>
      </c>
    </row>
    <row r="45" spans="1:3" ht="40.5" customHeight="1">
      <c r="A45" s="5"/>
      <c r="B45" s="11" t="s">
        <v>66</v>
      </c>
      <c r="C45" s="10">
        <v>2675.64</v>
      </c>
    </row>
    <row r="46" spans="1:3" ht="41.25" customHeight="1">
      <c r="A46" s="5"/>
      <c r="B46" s="11" t="s">
        <v>67</v>
      </c>
      <c r="C46" s="10">
        <v>2675.64</v>
      </c>
    </row>
    <row r="47" spans="1:3" ht="17.25" customHeight="1">
      <c r="A47" s="5"/>
      <c r="B47" s="13" t="s">
        <v>68</v>
      </c>
      <c r="C47" s="14">
        <f>SUM(C41:C46)</f>
        <v>13806.359999999999</v>
      </c>
    </row>
    <row r="48" spans="1:3" ht="12.75">
      <c r="A48" s="6"/>
      <c r="B48" s="8" t="s">
        <v>69</v>
      </c>
      <c r="C48" s="10"/>
    </row>
    <row r="49" spans="1:3" ht="12.75">
      <c r="A49" s="5" t="s">
        <v>70</v>
      </c>
      <c r="B49" s="13" t="s">
        <v>71</v>
      </c>
      <c r="C49" s="10"/>
    </row>
    <row r="50" spans="1:3" ht="12.75">
      <c r="A50" s="24" t="s">
        <v>72</v>
      </c>
      <c r="B50" s="25" t="s">
        <v>73</v>
      </c>
      <c r="C50" s="10">
        <v>8.427</v>
      </c>
    </row>
    <row r="51" spans="1:3" ht="12.75">
      <c r="A51" s="24"/>
      <c r="B51" s="25" t="s">
        <v>74</v>
      </c>
      <c r="C51" s="10">
        <v>370.31</v>
      </c>
    </row>
    <row r="52" spans="1:3" ht="26.25">
      <c r="A52" s="5" t="s">
        <v>75</v>
      </c>
      <c r="B52" s="13" t="s">
        <v>76</v>
      </c>
      <c r="C52" s="10"/>
    </row>
    <row r="53" spans="1:3" ht="12.75">
      <c r="A53" s="5"/>
      <c r="B53" s="26" t="s">
        <v>77</v>
      </c>
      <c r="C53" s="10">
        <v>358.56</v>
      </c>
    </row>
    <row r="54" spans="1:3" ht="12.75">
      <c r="A54" s="5"/>
      <c r="B54" s="27" t="s">
        <v>78</v>
      </c>
      <c r="C54" s="10">
        <v>0</v>
      </c>
    </row>
    <row r="55" spans="1:3" ht="12.75">
      <c r="A55" s="5"/>
      <c r="B55" s="28" t="s">
        <v>79</v>
      </c>
      <c r="C55" s="10">
        <v>0</v>
      </c>
    </row>
    <row r="56" spans="1:3" ht="26.25">
      <c r="A56" s="5" t="s">
        <v>80</v>
      </c>
      <c r="B56" s="13" t="s">
        <v>81</v>
      </c>
      <c r="C56" s="10"/>
    </row>
    <row r="57" spans="1:3" ht="12.75">
      <c r="A57" s="5"/>
      <c r="B57" s="29" t="s">
        <v>82</v>
      </c>
      <c r="C57" s="10">
        <v>49324.19</v>
      </c>
    </row>
    <row r="58" spans="1:3" ht="26.25">
      <c r="A58" s="5"/>
      <c r="B58" s="30" t="s">
        <v>83</v>
      </c>
      <c r="C58" s="10">
        <v>1245.98</v>
      </c>
    </row>
    <row r="59" spans="1:3" ht="12.75">
      <c r="A59" s="5"/>
      <c r="B59" s="27" t="s">
        <v>84</v>
      </c>
      <c r="C59" s="10">
        <v>1177.4325</v>
      </c>
    </row>
    <row r="60" spans="1:3" ht="12.75">
      <c r="A60" s="5"/>
      <c r="B60" s="27" t="s">
        <v>85</v>
      </c>
      <c r="C60" s="10">
        <v>918.5959999999999</v>
      </c>
    </row>
    <row r="61" spans="1:3" ht="26.25">
      <c r="A61" s="5"/>
      <c r="B61" s="30" t="s">
        <v>86</v>
      </c>
      <c r="C61" s="10">
        <v>1396.72</v>
      </c>
    </row>
    <row r="62" spans="1:3" ht="12.75">
      <c r="A62" s="5"/>
      <c r="B62" s="28" t="s">
        <v>87</v>
      </c>
      <c r="C62" s="10">
        <v>208.23</v>
      </c>
    </row>
    <row r="63" spans="1:3" ht="12.75">
      <c r="A63" s="5"/>
      <c r="B63" s="27" t="s">
        <v>88</v>
      </c>
      <c r="C63" s="10">
        <v>1613.52</v>
      </c>
    </row>
    <row r="64" spans="1:3" ht="12.75">
      <c r="A64" s="3"/>
      <c r="B64" s="13" t="s">
        <v>89</v>
      </c>
      <c r="C64" s="14">
        <f>SUM(C50:C63)</f>
        <v>56621.965500000006</v>
      </c>
    </row>
    <row r="65" spans="1:3" ht="13.5" thickBot="1">
      <c r="A65" s="39"/>
      <c r="B65" s="45" t="s">
        <v>90</v>
      </c>
      <c r="C65" s="40">
        <v>27733.463999999996</v>
      </c>
    </row>
    <row r="66" spans="1:3" ht="13.5" thickBot="1">
      <c r="A66" s="53" t="s">
        <v>100</v>
      </c>
      <c r="B66" s="49" t="s">
        <v>91</v>
      </c>
      <c r="C66" s="50">
        <f>C11+C23+C27+C34+C37+C38+C39+C47+C64+C65</f>
        <v>192024.68510000003</v>
      </c>
    </row>
    <row r="67" spans="1:3" s="37" customFormat="1" ht="12.75">
      <c r="A67" s="46"/>
      <c r="B67" s="47" t="s">
        <v>101</v>
      </c>
      <c r="C67" s="48">
        <v>121018.56</v>
      </c>
    </row>
    <row r="68" spans="1:3" s="37" customFormat="1" ht="12.75">
      <c r="A68" s="28"/>
      <c r="B68" s="41" t="s">
        <v>102</v>
      </c>
      <c r="C68" s="36">
        <v>123265.05</v>
      </c>
    </row>
    <row r="69" spans="1:3" s="32" customFormat="1" ht="12.75">
      <c r="A69" s="42"/>
      <c r="B69" s="41" t="s">
        <v>97</v>
      </c>
      <c r="C69" s="38">
        <v>51138.64</v>
      </c>
    </row>
    <row r="70" spans="1:3" ht="12.75">
      <c r="A70" s="43"/>
      <c r="B70" s="44" t="s">
        <v>98</v>
      </c>
      <c r="C70" s="14">
        <f>C67+C69-C66</f>
        <v>-19867.48510000002</v>
      </c>
    </row>
    <row r="71" spans="1:3" ht="12.75">
      <c r="A71" s="43"/>
      <c r="B71" s="44" t="s">
        <v>99</v>
      </c>
      <c r="C71" s="14">
        <f>C70+C5</f>
        <v>-42618.440900000016</v>
      </c>
    </row>
  </sheetData>
  <mergeCells count="3"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2019-02-05T03:33:32Z</dcterms:created>
  <dcterms:modified xsi:type="dcterms:W3CDTF">2019-02-15T02:21:30Z</dcterms:modified>
  <cp:category/>
  <cp:version/>
  <cp:contentType/>
  <cp:contentStatus/>
</cp:coreProperties>
</file>