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<sst xmlns="http://schemas.openxmlformats.org/spreadsheetml/2006/main" count="146" uniqueCount="128">
  <si>
    <t>г</t>
  </si>
  <si>
    <t>д</t>
  </si>
  <si>
    <t>е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</si>
  <si>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</si>
  <si>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</si>
  <si>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</si>
  <si>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</si>
  <si>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</si>
  <si>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</si>
  <si>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</si>
  <si>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</si>
  <si>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</si>
  <si>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 xml:space="preserve">Сбор,вывоз и захоронение твердых бытовых отходов      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</si>
  <si>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</si>
  <si>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</si>
  <si>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</si>
  <si>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</si>
  <si>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</si>
  <si>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</si>
  <si>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</si>
  <si>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</si>
  <si>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</si>
  <si>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</si>
  <si>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</si>
  <si>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</si>
  <si>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</si>
  <si>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</si>
  <si>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</si>
  <si>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</si>
  <si>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</si>
  <si>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</si>
  <si>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</si>
  <si>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</si>
  <si>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</si>
  <si>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</si>
  <si>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</si>
  <si>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</si>
  <si>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</si>
  <si>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</si>
  <si>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</si>
  <si>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</si>
  <si>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</si>
  <si>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</si>
  <si>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</si>
  <si>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</si>
  <si>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</si>
  <si>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</si>
  <si>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</si>
  <si>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</si>
  <si>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</si>
  <si>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</si>
  <si>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</si>
  <si>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</si>
  <si>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</si>
  <si>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</si>
  <si>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</si>
  <si>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</si>
  <si>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</si>
  <si>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</si>
  <si>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</si>
  <si>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</si>
  <si>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</si>
  <si>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</si>
  <si>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</si>
  <si>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</si>
  <si>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</si>
  <si>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</si>
  <si>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</si>
  <si>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</si>
  <si>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</si>
  <si>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</si>
  <si>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</si>
  <si>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</si>
  <si>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</si>
  <si>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</si>
  <si>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установка разъемов для промывки:</t>
  </si>
  <si>
    <t>а</t>
  </si>
  <si>
    <t>установка разъема РШ/ВШ 32А 380В</t>
  </si>
  <si>
    <t>б</t>
  </si>
  <si>
    <t>устройство кабеля КГ 4*4</t>
  </si>
  <si>
    <t>в</t>
  </si>
  <si>
    <t xml:space="preserve">устрановка подрозетника из фанеры </t>
  </si>
  <si>
    <t>установка автомата 3-хфазного 25А на дин-рейку</t>
  </si>
  <si>
    <t>установка колодки нулев</t>
  </si>
  <si>
    <t>устройство провода ПВ 1*4</t>
  </si>
  <si>
    <t>ж</t>
  </si>
  <si>
    <t>монтаж гайки м6с шайбой м6 усиленной</t>
  </si>
  <si>
    <t>замена пакетного выключателя ПВ 2*40</t>
  </si>
  <si>
    <t>9.2.</t>
  </si>
  <si>
    <t>Текущий ремонт системВиК (непредвиденные работы</t>
  </si>
  <si>
    <t>ремонт в рамке ввода:</t>
  </si>
  <si>
    <t>смена крана шарового приварного Ду 40 мм</t>
  </si>
  <si>
    <t>смена вентиля бронзового Ду 15 мм</t>
  </si>
  <si>
    <t>смена вентиля бронзового Ду 25 мм</t>
  </si>
  <si>
    <t>смена крана шарового (рычаг) Ду 20 мм</t>
  </si>
  <si>
    <t>смена резьбы Ду 25 мм</t>
  </si>
  <si>
    <t>сварочные работы</t>
  </si>
  <si>
    <t>установка регулятора температуры ГВС ТРЖ-М Ду 20мм</t>
  </si>
  <si>
    <t>смена крышки бронзового вентиля Ду 15 мм</t>
  </si>
  <si>
    <t>смена отвода Ду 20 мм</t>
  </si>
  <si>
    <t>смена обратного крапана Ду 25 мм</t>
  </si>
  <si>
    <t>смена крана шарового муфтового Ду15мм (рычаг)</t>
  </si>
  <si>
    <t>смена задвижки латунной муфтовой Ду15 в узле ввода ГВС</t>
  </si>
  <si>
    <t>смена резьбы Ду15</t>
  </si>
  <si>
    <t>смена сбросного крана шарового муфтового Ду20</t>
  </si>
  <si>
    <t>устранение свища в кв.8 смена трубы Ду15</t>
  </si>
  <si>
    <t>замена сборки вентиля на стояке отопления в подвале:</t>
  </si>
  <si>
    <t>установка крана шарового STC Ду 15 мм</t>
  </si>
  <si>
    <t>установка тройника чугун.</t>
  </si>
  <si>
    <t>установка муфты Ду 15 мм</t>
  </si>
  <si>
    <t>установка к/гайки Ду 15 мм</t>
  </si>
  <si>
    <t>установка сгона Ду 15 мм</t>
  </si>
  <si>
    <t xml:space="preserve"> 9.3</t>
  </si>
  <si>
    <t>Текущий ремонт систем конструкт.элементов непр. работы</t>
  </si>
  <si>
    <t>установка досок объявления 1,2 пп на дюбель-гвоздь</t>
  </si>
  <si>
    <t>окраска  МАФ - скамеек,урн  (МАЙ)</t>
  </si>
  <si>
    <t xml:space="preserve">            ИТОГО по п. 9 :</t>
  </si>
  <si>
    <t>Управление многоквартирным домом</t>
  </si>
  <si>
    <t xml:space="preserve">   Сумма затрат по дому в месяц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</si>
  <si>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</si>
  <si>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</si>
  <si>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</si>
  <si>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26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</si>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</sst>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16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2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2" fontId="4" fillId="0" borderId="13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 topLeftCell="A65">
      <selection activeCell="C91" sqref="C91:C92"/>
    </sheetView>
  </sheetViews>
  <sheetFormatPr defaultColWidth="9.00390625" defaultRowHeight="12.75"/>
  <cols>
    <col min="1" max="1" width="6.00390625" style="10" customWidth="1"/>
    <col min="2" max="2" width="71.625" style="10" customWidth="1"/>
    <col min="3" max="3" width="19.375" style="10" customWidth="1"/>
    <col min="4" max="16384" width="9.125" style="10" customWidth="1"/>
  </cols>
  <sheetData>
    <row r="1" spans="1:2" ht="12.75">
      <c r="A1" s="51" t="s">
        <v>119</v>
      </c>
      <c r="B1" s="51"/>
    </row>
    <row r="2" spans="1:2" ht="12.75" customHeight="1">
      <c r="A2" s="51" t="s">
        <v>120</v>
      </c>
      <c r="B2" s="51"/>
    </row>
    <row r="3" spans="1:2" ht="12.75">
      <c r="A3" s="51" t="s">
        <v>122</v>
      </c>
      <c r="B3" s="51"/>
    </row>
    <row r="4" spans="1:2" ht="12.75">
      <c r="A4" s="9"/>
      <c r="B4" s="9"/>
    </row>
    <row r="5" spans="1:3" s="1" customFormat="1" ht="13.5" thickBot="1">
      <c r="A5" s="11"/>
      <c r="B5" s="12" t="s">
        <v>121</v>
      </c>
      <c r="C5" s="13"/>
    </row>
    <row r="6" spans="1:3" ht="12.75">
      <c r="A6" s="14"/>
      <c r="B6" s="15" t="s">
        <v>3</v>
      </c>
      <c r="C6" s="2" t="s">
        <v>4</v>
      </c>
    </row>
    <row r="7" spans="1:3" ht="12.75">
      <c r="A7" s="16" t="s">
        <v>5</v>
      </c>
      <c r="B7" s="17" t="s">
        <v>6</v>
      </c>
      <c r="C7" s="3">
        <v>1987.38</v>
      </c>
    </row>
    <row r="8" spans="1:3" ht="12.75">
      <c r="A8" s="18" t="s">
        <v>7</v>
      </c>
      <c r="B8" s="17" t="s">
        <v>8</v>
      </c>
      <c r="C8" s="3">
        <v>5503.68</v>
      </c>
    </row>
    <row r="9" spans="1:3" ht="42.75" customHeight="1">
      <c r="A9" s="18" t="s">
        <v>9</v>
      </c>
      <c r="B9" s="17" t="s">
        <v>10</v>
      </c>
      <c r="C9" s="3">
        <v>761.808</v>
      </c>
    </row>
    <row r="10" spans="1:3" ht="12.75">
      <c r="A10" s="16" t="s">
        <v>11</v>
      </c>
      <c r="B10" s="17" t="s">
        <v>12</v>
      </c>
      <c r="C10" s="3">
        <v>13018.32</v>
      </c>
    </row>
    <row r="11" spans="1:3" ht="12.75">
      <c r="A11" s="19" t="s">
        <v>13</v>
      </c>
      <c r="B11" s="20" t="s">
        <v>14</v>
      </c>
      <c r="C11" s="3">
        <v>409.36</v>
      </c>
    </row>
    <row r="12" spans="1:3" ht="12.75">
      <c r="A12" s="19"/>
      <c r="B12" s="21" t="s">
        <v>15</v>
      </c>
      <c r="C12" s="4">
        <f>SUM(C7:C11)</f>
        <v>21680.548000000003</v>
      </c>
    </row>
    <row r="13" spans="1:3" ht="12.75">
      <c r="A13" s="22"/>
      <c r="B13" s="23" t="s">
        <v>16</v>
      </c>
      <c r="C13" s="3"/>
    </row>
    <row r="14" spans="1:3" ht="12" customHeight="1">
      <c r="A14" s="19" t="s">
        <v>17</v>
      </c>
      <c r="B14" s="17" t="s">
        <v>18</v>
      </c>
      <c r="C14" s="3">
        <v>642.51</v>
      </c>
    </row>
    <row r="15" spans="1:3" ht="13.5" customHeight="1">
      <c r="A15" s="24" t="s">
        <v>19</v>
      </c>
      <c r="B15" s="17" t="s">
        <v>20</v>
      </c>
      <c r="C15" s="3">
        <v>750</v>
      </c>
    </row>
    <row r="16" spans="1:3" ht="12.75" customHeight="1">
      <c r="A16" s="24" t="s">
        <v>21</v>
      </c>
      <c r="B16" s="17" t="s">
        <v>22</v>
      </c>
      <c r="C16" s="3">
        <v>1021.488</v>
      </c>
    </row>
    <row r="17" spans="1:3" ht="12.75">
      <c r="A17" s="24" t="s">
        <v>23</v>
      </c>
      <c r="B17" s="17" t="s">
        <v>24</v>
      </c>
      <c r="C17" s="3">
        <v>770.3</v>
      </c>
    </row>
    <row r="18" spans="1:3" ht="12.75">
      <c r="A18" s="24" t="s">
        <v>25</v>
      </c>
      <c r="B18" s="17" t="s">
        <v>26</v>
      </c>
      <c r="C18" s="3">
        <v>7123.2</v>
      </c>
    </row>
    <row r="19" spans="1:3" ht="12.75">
      <c r="A19" s="24" t="s">
        <v>27</v>
      </c>
      <c r="B19" s="17" t="s">
        <v>28</v>
      </c>
      <c r="C19" s="3">
        <v>1953</v>
      </c>
    </row>
    <row r="20" spans="1:3" ht="18" customHeight="1">
      <c r="A20" s="25" t="s">
        <v>29</v>
      </c>
      <c r="B20" s="17" t="s">
        <v>30</v>
      </c>
      <c r="C20" s="3">
        <v>1452.906</v>
      </c>
    </row>
    <row r="21" spans="1:3" ht="30" customHeight="1">
      <c r="A21" s="25" t="s">
        <v>31</v>
      </c>
      <c r="B21" s="17" t="s">
        <v>32</v>
      </c>
      <c r="C21" s="3">
        <v>89.76</v>
      </c>
    </row>
    <row r="22" spans="1:3" ht="12.75">
      <c r="A22" s="25" t="s">
        <v>33</v>
      </c>
      <c r="B22" s="17" t="s">
        <v>34</v>
      </c>
      <c r="C22" s="3">
        <v>855.36</v>
      </c>
    </row>
    <row r="23" spans="1:3" ht="12" customHeight="1">
      <c r="A23" s="25" t="s">
        <v>35</v>
      </c>
      <c r="B23" s="17" t="s">
        <v>36</v>
      </c>
      <c r="C23" s="3">
        <v>1164</v>
      </c>
    </row>
    <row r="24" spans="1:3" ht="12.75">
      <c r="A24" s="19"/>
      <c r="B24" s="21" t="s">
        <v>37</v>
      </c>
      <c r="C24" s="4">
        <f>SUM(C14:C23)</f>
        <v>15822.524</v>
      </c>
    </row>
    <row r="25" spans="1:3" ht="12.75">
      <c r="A25" s="22"/>
      <c r="B25" s="23" t="s">
        <v>38</v>
      </c>
      <c r="C25" s="3"/>
    </row>
    <row r="26" spans="1:3" ht="27" customHeight="1">
      <c r="A26" s="19" t="s">
        <v>39</v>
      </c>
      <c r="B26" s="17" t="s">
        <v>40</v>
      </c>
      <c r="C26" s="3">
        <v>12147.5</v>
      </c>
    </row>
    <row r="27" spans="1:3" ht="12.75">
      <c r="A27" s="25" t="s">
        <v>41</v>
      </c>
      <c r="B27" s="17" t="s">
        <v>42</v>
      </c>
      <c r="C27" s="3">
        <v>221.45</v>
      </c>
    </row>
    <row r="28" spans="1:3" ht="12.75">
      <c r="A28" s="19"/>
      <c r="B28" s="21" t="s">
        <v>43</v>
      </c>
      <c r="C28" s="4">
        <f>SUM(C26:C27)</f>
        <v>12368.95</v>
      </c>
    </row>
    <row r="29" spans="1:3" ht="12.75">
      <c r="A29" s="22"/>
      <c r="B29" s="23" t="s">
        <v>44</v>
      </c>
      <c r="C29" s="3"/>
    </row>
    <row r="30" spans="1:3" s="27" customFormat="1" ht="24.75" customHeight="1">
      <c r="A30" s="26" t="s">
        <v>45</v>
      </c>
      <c r="B30" s="17" t="s">
        <v>46</v>
      </c>
      <c r="C30" s="5">
        <v>2237.4</v>
      </c>
    </row>
    <row r="31" spans="1:3" s="27" customFormat="1" ht="22.5" customHeight="1">
      <c r="A31" s="26" t="s">
        <v>47</v>
      </c>
      <c r="B31" s="17" t="s">
        <v>48</v>
      </c>
      <c r="C31" s="5">
        <v>1491.6</v>
      </c>
    </row>
    <row r="32" spans="1:3" s="27" customFormat="1" ht="12.75">
      <c r="A32" s="26" t="s">
        <v>49</v>
      </c>
      <c r="B32" s="17" t="s">
        <v>50</v>
      </c>
      <c r="C32" s="6">
        <v>683.25</v>
      </c>
    </row>
    <row r="33" spans="1:3" s="27" customFormat="1" ht="26.25">
      <c r="A33" s="26" t="s">
        <v>51</v>
      </c>
      <c r="B33" s="17" t="s">
        <v>52</v>
      </c>
      <c r="C33" s="5">
        <v>4316.6</v>
      </c>
    </row>
    <row r="34" spans="1:3" ht="12.75">
      <c r="A34" s="19"/>
      <c r="B34" s="21" t="s">
        <v>53</v>
      </c>
      <c r="C34" s="4">
        <f>SUM(C30:C33)</f>
        <v>8728.85</v>
      </c>
    </row>
    <row r="35" spans="1:3" ht="26.25">
      <c r="A35" s="28" t="s">
        <v>54</v>
      </c>
      <c r="B35" s="21" t="s">
        <v>55</v>
      </c>
      <c r="C35" s="4">
        <v>5028.5</v>
      </c>
    </row>
    <row r="36" spans="1:3" ht="12.75">
      <c r="A36" s="28" t="s">
        <v>56</v>
      </c>
      <c r="B36" s="21" t="s">
        <v>57</v>
      </c>
      <c r="C36" s="4">
        <v>1299.5</v>
      </c>
    </row>
    <row r="37" spans="1:3" ht="13.5" customHeight="1">
      <c r="A37" s="28"/>
      <c r="B37" s="21" t="s">
        <v>58</v>
      </c>
      <c r="C37" s="4">
        <f>SUM(C35:C36)</f>
        <v>6328</v>
      </c>
    </row>
    <row r="38" spans="1:3" ht="12.75">
      <c r="A38" s="28" t="s">
        <v>59</v>
      </c>
      <c r="B38" s="21" t="s">
        <v>60</v>
      </c>
      <c r="C38" s="4">
        <v>664.3560000000001</v>
      </c>
    </row>
    <row r="39" spans="1:3" ht="13.5" customHeight="1">
      <c r="A39" s="28" t="s">
        <v>61</v>
      </c>
      <c r="B39" s="21" t="s">
        <v>62</v>
      </c>
      <c r="C39" s="4">
        <v>857.0480000000001</v>
      </c>
    </row>
    <row r="40" spans="1:3" ht="12.75" customHeight="1">
      <c r="A40" s="29"/>
      <c r="B40" s="30" t="s">
        <v>63</v>
      </c>
      <c r="C40" s="3"/>
    </row>
    <row r="41" spans="1:3" ht="12.75">
      <c r="A41" s="19" t="s">
        <v>64</v>
      </c>
      <c r="B41" s="20" t="s">
        <v>65</v>
      </c>
      <c r="C41" s="3">
        <v>2408.1</v>
      </c>
    </row>
    <row r="42" spans="1:3" ht="14.25" customHeight="1">
      <c r="A42" s="19" t="s">
        <v>66</v>
      </c>
      <c r="B42" s="20" t="s">
        <v>67</v>
      </c>
      <c r="C42" s="3">
        <v>2408.1</v>
      </c>
    </row>
    <row r="43" spans="1:3" ht="32.25" customHeight="1">
      <c r="A43" s="19"/>
      <c r="B43" s="20" t="s">
        <v>68</v>
      </c>
      <c r="C43" s="3">
        <v>2229.7</v>
      </c>
    </row>
    <row r="44" spans="1:3" ht="35.25" customHeight="1">
      <c r="A44" s="19"/>
      <c r="B44" s="20" t="s">
        <v>69</v>
      </c>
      <c r="C44" s="3">
        <v>2229.7</v>
      </c>
    </row>
    <row r="45" spans="1:3" ht="33" customHeight="1">
      <c r="A45" s="19"/>
      <c r="B45" s="20" t="s">
        <v>70</v>
      </c>
      <c r="C45" s="3">
        <v>2229.7</v>
      </c>
    </row>
    <row r="46" spans="1:3" ht="15" customHeight="1">
      <c r="A46" s="19"/>
      <c r="B46" s="21" t="s">
        <v>71</v>
      </c>
      <c r="C46" s="4">
        <f>SUM(C41:C45)</f>
        <v>11505.3</v>
      </c>
    </row>
    <row r="47" spans="1:3" ht="12.75">
      <c r="A47" s="22"/>
      <c r="B47" s="23" t="s">
        <v>72</v>
      </c>
      <c r="C47" s="3"/>
    </row>
    <row r="48" spans="1:3" ht="13.5" customHeight="1">
      <c r="A48" s="19" t="s">
        <v>73</v>
      </c>
      <c r="B48" s="21" t="s">
        <v>74</v>
      </c>
      <c r="C48" s="3"/>
    </row>
    <row r="49" spans="1:3" ht="13.5" customHeight="1">
      <c r="A49" s="31"/>
      <c r="B49" s="7" t="s">
        <v>75</v>
      </c>
      <c r="C49" s="3">
        <v>0</v>
      </c>
    </row>
    <row r="50" spans="1:3" ht="13.5" customHeight="1">
      <c r="A50" s="31" t="s">
        <v>76</v>
      </c>
      <c r="B50" s="32" t="s">
        <v>77</v>
      </c>
      <c r="C50" s="3">
        <v>590.72</v>
      </c>
    </row>
    <row r="51" spans="1:3" ht="13.5" customHeight="1">
      <c r="A51" s="31" t="s">
        <v>78</v>
      </c>
      <c r="B51" s="32" t="s">
        <v>79</v>
      </c>
      <c r="C51" s="3">
        <v>876.24</v>
      </c>
    </row>
    <row r="52" spans="1:3" ht="13.5" customHeight="1">
      <c r="A52" s="31" t="s">
        <v>80</v>
      </c>
      <c r="B52" s="32" t="s">
        <v>81</v>
      </c>
      <c r="C52" s="3">
        <v>7.783487999999999</v>
      </c>
    </row>
    <row r="53" spans="1:3" ht="13.5" customHeight="1">
      <c r="A53" s="31" t="s">
        <v>0</v>
      </c>
      <c r="B53" s="32" t="s">
        <v>82</v>
      </c>
      <c r="C53" s="3">
        <v>440.86</v>
      </c>
    </row>
    <row r="54" spans="1:3" ht="13.5" customHeight="1">
      <c r="A54" s="31" t="s">
        <v>1</v>
      </c>
      <c r="B54" s="32" t="s">
        <v>83</v>
      </c>
      <c r="C54" s="3">
        <v>11</v>
      </c>
    </row>
    <row r="55" spans="1:3" ht="13.5" customHeight="1">
      <c r="A55" s="31" t="s">
        <v>2</v>
      </c>
      <c r="B55" s="32" t="s">
        <v>84</v>
      </c>
      <c r="C55" s="3">
        <v>872.24</v>
      </c>
    </row>
    <row r="56" spans="1:3" ht="13.5" customHeight="1">
      <c r="A56" s="31" t="s">
        <v>85</v>
      </c>
      <c r="B56" s="32" t="s">
        <v>86</v>
      </c>
      <c r="C56" s="3">
        <v>574.49</v>
      </c>
    </row>
    <row r="57" spans="1:3" ht="13.5" customHeight="1">
      <c r="A57" s="31"/>
      <c r="B57" s="32" t="s">
        <v>87</v>
      </c>
      <c r="C57" s="3">
        <v>1181.44</v>
      </c>
    </row>
    <row r="58" spans="1:3" ht="12.75">
      <c r="A58" s="19" t="s">
        <v>88</v>
      </c>
      <c r="B58" s="21" t="s">
        <v>89</v>
      </c>
      <c r="C58" s="3">
        <v>0</v>
      </c>
    </row>
    <row r="59" spans="1:3" ht="12.75">
      <c r="A59" s="32"/>
      <c r="B59" s="7" t="s">
        <v>90</v>
      </c>
      <c r="C59" s="3">
        <v>0</v>
      </c>
    </row>
    <row r="60" spans="1:3" ht="12.75">
      <c r="A60" s="31" t="s">
        <v>76</v>
      </c>
      <c r="B60" s="32" t="s">
        <v>91</v>
      </c>
      <c r="C60" s="3">
        <v>2110.46</v>
      </c>
    </row>
    <row r="61" spans="1:3" ht="12.75">
      <c r="A61" s="31" t="s">
        <v>78</v>
      </c>
      <c r="B61" s="32" t="s">
        <v>92</v>
      </c>
      <c r="C61" s="3">
        <v>1247.74</v>
      </c>
    </row>
    <row r="62" spans="1:3" ht="12.75">
      <c r="A62" s="31" t="s">
        <v>80</v>
      </c>
      <c r="B62" s="32" t="s">
        <v>93</v>
      </c>
      <c r="C62" s="3">
        <v>1474.26</v>
      </c>
    </row>
    <row r="63" spans="1:3" ht="12.75">
      <c r="A63" s="31" t="s">
        <v>0</v>
      </c>
      <c r="B63" s="32" t="s">
        <v>94</v>
      </c>
      <c r="C63" s="3">
        <v>643.75</v>
      </c>
    </row>
    <row r="64" spans="1:3" ht="12.75">
      <c r="A64" s="33" t="s">
        <v>1</v>
      </c>
      <c r="B64" s="32" t="s">
        <v>95</v>
      </c>
      <c r="C64" s="3">
        <v>71.03</v>
      </c>
    </row>
    <row r="65" spans="1:3" ht="12.75">
      <c r="A65" s="33" t="s">
        <v>2</v>
      </c>
      <c r="B65" s="32" t="s">
        <v>96</v>
      </c>
      <c r="C65" s="3">
        <v>1494.6</v>
      </c>
    </row>
    <row r="66" spans="1:3" ht="12.75">
      <c r="A66" s="31"/>
      <c r="B66" s="7" t="s">
        <v>90</v>
      </c>
      <c r="C66" s="3">
        <v>0</v>
      </c>
    </row>
    <row r="67" spans="1:3" ht="12.75">
      <c r="A67" s="31" t="s">
        <v>76</v>
      </c>
      <c r="B67" s="32" t="s">
        <v>97</v>
      </c>
      <c r="C67" s="3">
        <v>15066.23</v>
      </c>
    </row>
    <row r="68" spans="1:3" ht="12.75">
      <c r="A68" s="31" t="s">
        <v>78</v>
      </c>
      <c r="B68" s="32" t="s">
        <v>98</v>
      </c>
      <c r="C68" s="3">
        <v>623.87</v>
      </c>
    </row>
    <row r="69" spans="1:3" ht="12.75">
      <c r="A69" s="31" t="s">
        <v>80</v>
      </c>
      <c r="B69" s="32" t="s">
        <v>99</v>
      </c>
      <c r="C69" s="3">
        <v>1183.54</v>
      </c>
    </row>
    <row r="70" spans="1:3" ht="12.75">
      <c r="A70" s="31" t="s">
        <v>0</v>
      </c>
      <c r="B70" s="8" t="s">
        <v>96</v>
      </c>
      <c r="C70" s="3">
        <v>2092.44</v>
      </c>
    </row>
    <row r="71" spans="1:3" ht="12.75">
      <c r="A71" s="31" t="s">
        <v>1</v>
      </c>
      <c r="B71" s="8" t="s">
        <v>100</v>
      </c>
      <c r="C71" s="3">
        <v>567.22</v>
      </c>
    </row>
    <row r="72" spans="1:3" ht="12.75">
      <c r="A72" s="19"/>
      <c r="B72" s="20" t="s">
        <v>101</v>
      </c>
      <c r="C72" s="3">
        <v>5793.75</v>
      </c>
    </row>
    <row r="73" spans="1:3" ht="15.75" customHeight="1">
      <c r="A73" s="19"/>
      <c r="B73" s="34" t="s">
        <v>102</v>
      </c>
      <c r="C73" s="3">
        <v>623.87</v>
      </c>
    </row>
    <row r="74" spans="1:3" ht="12.75">
      <c r="A74" s="19"/>
      <c r="B74" s="32" t="s">
        <v>103</v>
      </c>
      <c r="C74" s="3">
        <v>70.4</v>
      </c>
    </row>
    <row r="75" spans="1:3" ht="12.75">
      <c r="A75" s="19"/>
      <c r="B75" s="20" t="s">
        <v>104</v>
      </c>
      <c r="C75" s="3">
        <v>643.75</v>
      </c>
    </row>
    <row r="76" spans="1:3" ht="12.75">
      <c r="A76" s="19"/>
      <c r="B76" s="20" t="s">
        <v>105</v>
      </c>
      <c r="C76" s="3">
        <v>221.487</v>
      </c>
    </row>
    <row r="77" spans="1:3" ht="12.75">
      <c r="A77" s="32"/>
      <c r="B77" s="7" t="s">
        <v>106</v>
      </c>
      <c r="C77" s="3">
        <v>0</v>
      </c>
    </row>
    <row r="78" spans="1:3" ht="12.75">
      <c r="A78" s="31" t="s">
        <v>76</v>
      </c>
      <c r="B78" s="32" t="s">
        <v>107</v>
      </c>
      <c r="C78" s="3">
        <v>1836.02</v>
      </c>
    </row>
    <row r="79" spans="1:3" ht="12.75">
      <c r="A79" s="31" t="s">
        <v>78</v>
      </c>
      <c r="B79" s="32" t="s">
        <v>108</v>
      </c>
      <c r="C79" s="3">
        <v>159.18</v>
      </c>
    </row>
    <row r="80" spans="1:3" ht="12.75">
      <c r="A80" s="31" t="s">
        <v>80</v>
      </c>
      <c r="B80" s="35" t="s">
        <v>109</v>
      </c>
      <c r="C80" s="3">
        <v>214.2</v>
      </c>
    </row>
    <row r="81" spans="1:3" ht="12.75">
      <c r="A81" s="31" t="s">
        <v>0</v>
      </c>
      <c r="B81" s="35" t="s">
        <v>110</v>
      </c>
      <c r="C81" s="3">
        <v>70.4</v>
      </c>
    </row>
    <row r="82" spans="1:3" ht="12.75">
      <c r="A82" s="31" t="s">
        <v>1</v>
      </c>
      <c r="B82" s="35" t="s">
        <v>111</v>
      </c>
      <c r="C82" s="3">
        <v>399.42</v>
      </c>
    </row>
    <row r="83" spans="1:3" ht="15" customHeight="1">
      <c r="A83" s="19" t="s">
        <v>112</v>
      </c>
      <c r="B83" s="21" t="s">
        <v>113</v>
      </c>
      <c r="C83" s="3"/>
    </row>
    <row r="84" spans="1:3" ht="15" customHeight="1">
      <c r="A84" s="19"/>
      <c r="B84" s="35" t="s">
        <v>114</v>
      </c>
      <c r="C84" s="3">
        <v>1245.98</v>
      </c>
    </row>
    <row r="85" spans="1:3" ht="15" customHeight="1">
      <c r="A85" s="32"/>
      <c r="B85" s="32" t="s">
        <v>115</v>
      </c>
      <c r="C85" s="3">
        <v>320.848</v>
      </c>
    </row>
    <row r="86" spans="1:3" ht="12.75">
      <c r="A86" s="36"/>
      <c r="B86" s="21" t="s">
        <v>116</v>
      </c>
      <c r="C86" s="4">
        <f>SUM(C49:C85)</f>
        <v>42729.218488</v>
      </c>
    </row>
    <row r="87" spans="1:3" ht="13.5" thickBot="1">
      <c r="A87" s="37"/>
      <c r="B87" s="40" t="s">
        <v>117</v>
      </c>
      <c r="C87" s="41">
        <v>23617</v>
      </c>
    </row>
    <row r="88" spans="1:3" ht="13.5" thickBot="1">
      <c r="A88" s="44" t="s">
        <v>123</v>
      </c>
      <c r="B88" s="45" t="s">
        <v>118</v>
      </c>
      <c r="C88" s="46">
        <f>C12+C24+C28+C32+C34+C37+C38+C39+C46+C86+C87</f>
        <v>144985.04448799998</v>
      </c>
    </row>
    <row r="89" spans="1:3" s="38" customFormat="1" ht="12.75">
      <c r="A89" s="42"/>
      <c r="B89" s="50" t="s">
        <v>124</v>
      </c>
      <c r="C89" s="43">
        <v>108480</v>
      </c>
    </row>
    <row r="90" spans="1:3" ht="12.75">
      <c r="A90" s="48"/>
      <c r="B90" s="47" t="s">
        <v>125</v>
      </c>
      <c r="C90" s="39">
        <v>100213.66</v>
      </c>
    </row>
    <row r="91" spans="1:3" ht="12.75">
      <c r="A91" s="8"/>
      <c r="B91" s="49" t="s">
        <v>126</v>
      </c>
      <c r="C91" s="52">
        <f>C89-C88</f>
        <v>-36505.044487999985</v>
      </c>
    </row>
    <row r="92" spans="1:3" ht="12.75">
      <c r="A92" s="8"/>
      <c r="B92" s="49" t="s">
        <v>127</v>
      </c>
      <c r="C92" s="52">
        <f>C91+C5</f>
        <v>-36505.044487999985</v>
      </c>
    </row>
  </sheetData>
  <mergeCells count="3">
    <mergeCell ref="A2:B2"/>
    <mergeCell ref="A3:B3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2019-02-05T03:47:48Z</dcterms:created>
  <dcterms:modified xsi:type="dcterms:W3CDTF">2019-02-15T02:24:24Z</dcterms:modified>
  <cp:category/>
  <cp:version/>
  <cp:contentType/>
  <cp:contentStatus/>
</cp:coreProperties>
</file>