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<sst xmlns="http://schemas.openxmlformats.org/spreadsheetml/2006/main" count="123" uniqueCount="121">
  <si>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</si>
  <si>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</si>
  <si>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</si>
  <si>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</si>
  <si>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</si>
  <si>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</si>
  <si>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</si>
  <si>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</si>
  <si>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</si>
  <si>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</si>
  <si>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</si>
  <si>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</si>
  <si>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</si>
  <si>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</si>
  <si>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</si>
  <si>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</si>
  <si>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</si>
  <si>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</si>
  <si>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</si>
  <si>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</si>
  <si>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</si>
  <si>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</si>
  <si>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</si>
  <si>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</si>
  <si>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</si>
  <si>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</si>
  <si>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</si>
  <si>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</si>
  <si>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</si>
  <si>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</si>
  <si>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</si>
  <si>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</si>
  <si>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</si>
  <si>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</si>
  <si>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</si>
  <si>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</si>
  <si>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</si>
  <si>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</si>
  <si>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</si>
  <si>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</si>
  <si>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</si>
  <si>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</si>
  <si>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</si>
  <si>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</si>
  <si>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</si>
  <si>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</si>
  <si>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</si>
  <si>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</si>
  <si>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</si>
  <si>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</si>
  <si>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</si>
  <si>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</si>
  <si>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</si>
  <si>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</si>
  <si>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</si>
  <si>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</si>
  <si>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</si>
  <si>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</si>
  <si>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</si>
  <si>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</si>
  <si>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</si>
  <si>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</si>
  <si>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</si>
  <si>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</si>
  <si>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</si>
  <si>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</si>
  <si>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</si>
  <si>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</si>
  <si>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</si>
  <si>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</si>
  <si>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</si>
  <si>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</si>
  <si>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</si>
  <si>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</si>
  <si>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</si>
  <si>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автомата ВА-16А кв.2</t>
  </si>
  <si>
    <t>замена  патрона на л/клетке  2п</t>
  </si>
  <si>
    <t>смена выключателя в тамбуре</t>
  </si>
  <si>
    <t xml:space="preserve"> 9.2</t>
  </si>
  <si>
    <t>Текущий ремонт систем водоснабжения и водоотведения (непредвиденные работы)</t>
  </si>
  <si>
    <t>смена болтов М 12</t>
  </si>
  <si>
    <t>установка  задвижки FIV Ду 25мм на стояках отопления</t>
  </si>
  <si>
    <t>замена водосчетчика Ителма Ду 15 мм на ХВС</t>
  </si>
  <si>
    <t>смена водосчетчика ХВС Ду 15мм (второй раз без стоимости счетчика-гарантия)</t>
  </si>
  <si>
    <t>устранение засора канализации</t>
  </si>
  <si>
    <t>устранение течи стояка канализации герметиком в кв.8</t>
  </si>
  <si>
    <t>ремонт в узле ввода ГВС</t>
  </si>
  <si>
    <t>балансир Ду15</t>
  </si>
  <si>
    <t>насос FRAPP</t>
  </si>
  <si>
    <t>к/гайка Ду15</t>
  </si>
  <si>
    <t>муфта Ду15</t>
  </si>
  <si>
    <t>сгон Ду15</t>
  </si>
  <si>
    <t>резьба Ду15</t>
  </si>
  <si>
    <t xml:space="preserve"> 9.3</t>
  </si>
  <si>
    <t>Текущий ремонт конструктивных элементов (непредвиденные работы)</t>
  </si>
  <si>
    <t>ремонт замка с левой резьбой (подвал)</t>
  </si>
  <si>
    <t>ремонт наружных швов  с вскрытием, герметизацией монтажной пеной и нанесением на шов гермобутилом  кв.4</t>
  </si>
  <si>
    <t>смена стекла в тамбурной и входной дверях</t>
  </si>
  <si>
    <t>ремонт кровли проклеивание свесов бикростом газовой горелкой</t>
  </si>
  <si>
    <t>ремонт форточки с заменой брусков (480*50*50)*3, 580*50*50</t>
  </si>
  <si>
    <t>установка шпингалета</t>
  </si>
  <si>
    <t>установка шарнира</t>
  </si>
  <si>
    <t>обшивка тамбура 1-го подъезда смета</t>
  </si>
  <si>
    <t>установка шпингалетов на тамб.дверь 1п</t>
  </si>
  <si>
    <t xml:space="preserve">утепление продухов изовером в один слой толщ.50мм </t>
  </si>
  <si>
    <t>9.4.</t>
  </si>
  <si>
    <t>обшивка тамбура мет.сайдингом и профлистом по металлич.профилю 2 подъезд (СМЕТА)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</si>
  <si>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</si>
  <si>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</si>
  <si>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</si>
  <si>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</si>
  <si>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</si>
  <si>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</si>
  <si>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</si>
  <si>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25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</si>
  <si>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</si>
  <si>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</si>
  <si>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</si>
  <si>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</si>
  <si>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>Итого начислено населению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</si>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</sst>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1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84">
      <selection activeCell="F91" sqref="F90:F91"/>
    </sheetView>
  </sheetViews>
  <sheetFormatPr defaultColWidth="9.00390625" defaultRowHeight="12.75"/>
  <cols>
    <col min="1" max="1" width="7.625" style="1" customWidth="1"/>
    <col min="2" max="2" width="65.625" style="1" customWidth="1"/>
    <col min="3" max="3" width="23.5039062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4" s="25" customFormat="1" ht="12.75">
      <c r="A1" s="45" t="s">
        <v>111</v>
      </c>
      <c r="B1" s="45"/>
      <c r="C1" s="23"/>
      <c r="D1" s="24"/>
    </row>
    <row r="2" spans="1:4" s="25" customFormat="1" ht="12.75" customHeight="1">
      <c r="A2" s="45" t="s">
        <v>112</v>
      </c>
      <c r="B2" s="45"/>
      <c r="C2" s="23"/>
      <c r="D2" s="24"/>
    </row>
    <row r="3" spans="1:4" s="25" customFormat="1" ht="12.75">
      <c r="A3" s="45" t="s">
        <v>114</v>
      </c>
      <c r="B3" s="45"/>
      <c r="C3" s="23"/>
      <c r="D3" s="24"/>
    </row>
    <row r="4" spans="1:4" s="25" customFormat="1" ht="12.75">
      <c r="A4" s="22"/>
      <c r="B4" s="22"/>
      <c r="C4" s="23"/>
      <c r="D4" s="24"/>
    </row>
    <row r="5" spans="1:3" s="24" customFormat="1" ht="12.75">
      <c r="A5" s="44" t="s">
        <v>113</v>
      </c>
      <c r="B5" s="44"/>
      <c r="C5" s="43">
        <v>-1846.1109999999753</v>
      </c>
    </row>
    <row r="6" spans="1:3" ht="12.75">
      <c r="A6" s="2"/>
      <c r="B6" s="3" t="s">
        <v>1</v>
      </c>
      <c r="C6" s="12"/>
    </row>
    <row r="7" spans="1:3" ht="12.75">
      <c r="A7" s="6" t="s">
        <v>2</v>
      </c>
      <c r="B7" s="2" t="s">
        <v>3</v>
      </c>
      <c r="C7" s="12"/>
    </row>
    <row r="8" spans="1:3" s="5" customFormat="1" ht="24" customHeight="1">
      <c r="A8" s="7"/>
      <c r="B8" s="8" t="s">
        <v>4</v>
      </c>
      <c r="C8" s="12">
        <v>14787.864000000005</v>
      </c>
    </row>
    <row r="9" spans="1:3" s="5" customFormat="1" ht="12.75">
      <c r="A9" s="7"/>
      <c r="B9" s="8" t="s">
        <v>0</v>
      </c>
      <c r="C9" s="12">
        <v>5649.28</v>
      </c>
    </row>
    <row r="10" spans="1:3" s="5" customFormat="1" ht="12.75">
      <c r="A10" s="7"/>
      <c r="B10" s="8" t="s">
        <v>4</v>
      </c>
      <c r="C10" s="12">
        <v>8223.768000000002</v>
      </c>
    </row>
    <row r="11" spans="1:3" s="5" customFormat="1" ht="12.75">
      <c r="A11" s="7"/>
      <c r="B11" s="8" t="s">
        <v>0</v>
      </c>
      <c r="C11" s="12">
        <v>3343.0079999999984</v>
      </c>
    </row>
    <row r="12" spans="1:3" s="5" customFormat="1" ht="39">
      <c r="A12" s="7" t="s">
        <v>5</v>
      </c>
      <c r="B12" s="8" t="s">
        <v>6</v>
      </c>
      <c r="C12" s="12">
        <v>1121.826</v>
      </c>
    </row>
    <row r="13" spans="1:3" s="5" customFormat="1" ht="12.75">
      <c r="A13" s="7" t="s">
        <v>7</v>
      </c>
      <c r="B13" s="8" t="s">
        <v>115</v>
      </c>
      <c r="C13" s="12">
        <v>32545.8</v>
      </c>
    </row>
    <row r="14" spans="1:3" s="5" customFormat="1" ht="12.75">
      <c r="A14" s="7" t="s">
        <v>8</v>
      </c>
      <c r="B14" s="8" t="s">
        <v>9</v>
      </c>
      <c r="C14" s="12">
        <v>1560.43</v>
      </c>
    </row>
    <row r="15" spans="1:3" s="5" customFormat="1" ht="12.75">
      <c r="A15" s="7"/>
      <c r="B15" s="10" t="s">
        <v>10</v>
      </c>
      <c r="C15" s="30">
        <f>SUM(C8:C14)</f>
        <v>67231.976</v>
      </c>
    </row>
    <row r="16" spans="1:3" s="5" customFormat="1" ht="26.25">
      <c r="A16" s="7" t="s">
        <v>11</v>
      </c>
      <c r="B16" s="10" t="s">
        <v>12</v>
      </c>
      <c r="C16" s="12"/>
    </row>
    <row r="17" spans="1:3" s="5" customFormat="1" ht="12.75">
      <c r="A17" s="7" t="s">
        <v>13</v>
      </c>
      <c r="B17" s="8" t="s">
        <v>14</v>
      </c>
      <c r="C17" s="12">
        <v>1005.312</v>
      </c>
    </row>
    <row r="18" spans="1:3" s="5" customFormat="1" ht="12.75">
      <c r="A18" s="7" t="s">
        <v>15</v>
      </c>
      <c r="B18" s="8" t="s">
        <v>16</v>
      </c>
      <c r="C18" s="12">
        <v>803.9040000000001</v>
      </c>
    </row>
    <row r="19" spans="1:3" s="5" customFormat="1" ht="12.75">
      <c r="A19" s="7" t="s">
        <v>17</v>
      </c>
      <c r="B19" s="8" t="s">
        <v>18</v>
      </c>
      <c r="C19" s="12">
        <v>126.4</v>
      </c>
    </row>
    <row r="20" spans="1:3" s="5" customFormat="1" ht="12.75">
      <c r="A20" s="7" t="s">
        <v>19</v>
      </c>
      <c r="B20" s="8" t="s">
        <v>20</v>
      </c>
      <c r="C20" s="12">
        <v>1848.72</v>
      </c>
    </row>
    <row r="21" spans="1:3" s="5" customFormat="1" ht="12.75">
      <c r="A21" s="7" t="s">
        <v>21</v>
      </c>
      <c r="B21" s="8" t="s">
        <v>22</v>
      </c>
      <c r="C21" s="12">
        <v>7233.44</v>
      </c>
    </row>
    <row r="22" spans="1:3" s="5" customFormat="1" ht="12.75">
      <c r="A22" s="7" t="s">
        <v>23</v>
      </c>
      <c r="B22" s="8" t="s">
        <v>24</v>
      </c>
      <c r="C22" s="12">
        <v>535.68</v>
      </c>
    </row>
    <row r="23" spans="1:3" s="5" customFormat="1" ht="12.75">
      <c r="A23" s="7" t="s">
        <v>25</v>
      </c>
      <c r="B23" s="8" t="s">
        <v>26</v>
      </c>
      <c r="C23" s="12">
        <v>1500</v>
      </c>
    </row>
    <row r="24" spans="1:3" s="5" customFormat="1" ht="26.25">
      <c r="A24" s="7" t="s">
        <v>27</v>
      </c>
      <c r="B24" s="8" t="s">
        <v>28</v>
      </c>
      <c r="C24" s="12">
        <v>36.72</v>
      </c>
    </row>
    <row r="25" spans="1:3" s="5" customFormat="1" ht="26.25">
      <c r="A25" s="7" t="s">
        <v>29</v>
      </c>
      <c r="B25" s="8" t="s">
        <v>30</v>
      </c>
      <c r="C25" s="12">
        <v>3548.16</v>
      </c>
    </row>
    <row r="26" spans="1:3" s="5" customFormat="1" ht="12.75">
      <c r="A26" s="7" t="s">
        <v>31</v>
      </c>
      <c r="B26" s="8" t="s">
        <v>32</v>
      </c>
      <c r="C26" s="12">
        <v>490.432</v>
      </c>
    </row>
    <row r="27" spans="1:3" s="5" customFormat="1" ht="12.75">
      <c r="A27" s="7"/>
      <c r="B27" s="10" t="s">
        <v>33</v>
      </c>
      <c r="C27" s="30">
        <f>SUM(C17:C26)</f>
        <v>17128.768</v>
      </c>
    </row>
    <row r="28" spans="1:3" s="5" customFormat="1" ht="12.75">
      <c r="A28" s="7"/>
      <c r="B28" s="10" t="s">
        <v>34</v>
      </c>
      <c r="C28" s="12"/>
    </row>
    <row r="29" spans="1:3" s="5" customFormat="1" ht="26.25">
      <c r="A29" s="7" t="s">
        <v>35</v>
      </c>
      <c r="B29" s="8" t="s">
        <v>36</v>
      </c>
      <c r="C29" s="12">
        <v>24747.36</v>
      </c>
    </row>
    <row r="30" spans="1:3" s="5" customFormat="1" ht="12.75">
      <c r="A30" s="7" t="s">
        <v>37</v>
      </c>
      <c r="B30" s="8" t="s">
        <v>38</v>
      </c>
      <c r="C30" s="12">
        <v>44.29</v>
      </c>
    </row>
    <row r="31" spans="1:3" s="5" customFormat="1" ht="12.75">
      <c r="A31" s="7"/>
      <c r="B31" s="10" t="s">
        <v>39</v>
      </c>
      <c r="C31" s="30">
        <f>SUM(C29:C30)</f>
        <v>24791.65</v>
      </c>
    </row>
    <row r="32" spans="1:3" s="5" customFormat="1" ht="12.75">
      <c r="A32" s="7"/>
      <c r="B32" s="10" t="s">
        <v>40</v>
      </c>
      <c r="C32" s="12"/>
    </row>
    <row r="33" spans="1:3" s="5" customFormat="1" ht="12.75">
      <c r="A33" s="7" t="s">
        <v>41</v>
      </c>
      <c r="B33" s="8" t="s">
        <v>42</v>
      </c>
      <c r="C33" s="9">
        <v>5064.576000000001</v>
      </c>
    </row>
    <row r="34" spans="1:3" s="5" customFormat="1" ht="26.25">
      <c r="A34" s="7" t="s">
        <v>43</v>
      </c>
      <c r="B34" s="8" t="s">
        <v>44</v>
      </c>
      <c r="C34" s="9">
        <v>1314.1040000000003</v>
      </c>
    </row>
    <row r="35" spans="1:3" s="5" customFormat="1" ht="12.75">
      <c r="A35" s="7" t="s">
        <v>45</v>
      </c>
      <c r="B35" s="8" t="s">
        <v>46</v>
      </c>
      <c r="C35" s="9">
        <v>7328.2880000000005</v>
      </c>
    </row>
    <row r="36" spans="1:3" s="5" customFormat="1" ht="12.75">
      <c r="A36" s="7" t="s">
        <v>47</v>
      </c>
      <c r="B36" s="8" t="s">
        <v>48</v>
      </c>
      <c r="C36" s="12">
        <v>3798.4320000000007</v>
      </c>
    </row>
    <row r="37" spans="1:3" s="5" customFormat="1" ht="12.75">
      <c r="A37" s="7" t="s">
        <v>49</v>
      </c>
      <c r="B37" s="8" t="s">
        <v>50</v>
      </c>
      <c r="C37" s="12">
        <v>911</v>
      </c>
    </row>
    <row r="38" spans="1:3" s="5" customFormat="1" ht="12.75">
      <c r="A38" s="7"/>
      <c r="B38" s="10" t="s">
        <v>51</v>
      </c>
      <c r="C38" s="30">
        <f>SUM(C33:C37)</f>
        <v>18416.4</v>
      </c>
    </row>
    <row r="39" spans="1:3" s="5" customFormat="1" ht="12.75">
      <c r="A39" s="7"/>
      <c r="B39" s="10" t="s">
        <v>52</v>
      </c>
      <c r="C39" s="12"/>
    </row>
    <row r="40" spans="1:3" s="5" customFormat="1" ht="26.25">
      <c r="A40" s="7" t="s">
        <v>53</v>
      </c>
      <c r="B40" s="8" t="s">
        <v>54</v>
      </c>
      <c r="C40" s="12">
        <v>10244.256000000001</v>
      </c>
    </row>
    <row r="41" spans="1:3" s="5" customFormat="1" ht="12.75">
      <c r="A41" s="7" t="s">
        <v>55</v>
      </c>
      <c r="B41" s="8" t="s">
        <v>56</v>
      </c>
      <c r="C41" s="12">
        <v>2647.3920000000003</v>
      </c>
    </row>
    <row r="42" spans="1:3" s="5" customFormat="1" ht="12.75">
      <c r="A42" s="7"/>
      <c r="B42" s="10" t="s">
        <v>57</v>
      </c>
      <c r="C42" s="30">
        <f>SUM(C40:C41)</f>
        <v>12891.648000000001</v>
      </c>
    </row>
    <row r="43" spans="1:3" s="5" customFormat="1" ht="12.75">
      <c r="A43" s="7"/>
      <c r="B43" s="8"/>
      <c r="C43" s="12"/>
    </row>
    <row r="44" spans="1:3" s="5" customFormat="1" ht="12.75">
      <c r="A44" s="11" t="s">
        <v>58</v>
      </c>
      <c r="B44" s="8" t="s">
        <v>59</v>
      </c>
      <c r="C44" s="12">
        <v>853.314</v>
      </c>
    </row>
    <row r="45" spans="1:3" s="5" customFormat="1" ht="12.75">
      <c r="A45" s="11" t="s">
        <v>60</v>
      </c>
      <c r="B45" s="8" t="s">
        <v>61</v>
      </c>
      <c r="C45" s="12">
        <v>1090.4687999999999</v>
      </c>
    </row>
    <row r="46" spans="1:3" s="5" customFormat="1" ht="12.75">
      <c r="A46" s="7"/>
      <c r="B46" s="8"/>
      <c r="C46" s="12"/>
    </row>
    <row r="47" spans="1:3" s="5" customFormat="1" ht="12.75">
      <c r="A47" s="7"/>
      <c r="B47" s="10" t="s">
        <v>62</v>
      </c>
      <c r="C47" s="12"/>
    </row>
    <row r="48" spans="1:3" s="5" customFormat="1" ht="12.75">
      <c r="A48" s="7" t="s">
        <v>63</v>
      </c>
      <c r="B48" s="8" t="s">
        <v>64</v>
      </c>
      <c r="C48" s="12">
        <v>2889.72</v>
      </c>
    </row>
    <row r="49" spans="1:3" s="5" customFormat="1" ht="12.75">
      <c r="A49" s="7" t="s">
        <v>65</v>
      </c>
      <c r="B49" s="8" t="s">
        <v>66</v>
      </c>
      <c r="C49" s="12">
        <v>2889.72</v>
      </c>
    </row>
    <row r="50" spans="1:3" s="5" customFormat="1" ht="26.25">
      <c r="A50" s="7" t="s">
        <v>67</v>
      </c>
      <c r="B50" s="8" t="s">
        <v>68</v>
      </c>
      <c r="C50" s="12">
        <v>2675.64</v>
      </c>
    </row>
    <row r="51" spans="1:3" s="5" customFormat="1" ht="26.25">
      <c r="A51" s="7"/>
      <c r="B51" s="8" t="s">
        <v>69</v>
      </c>
      <c r="C51" s="12">
        <v>2675.64</v>
      </c>
    </row>
    <row r="52" spans="1:3" s="5" customFormat="1" ht="39">
      <c r="A52" s="7"/>
      <c r="B52" s="8" t="s">
        <v>70</v>
      </c>
      <c r="C52" s="12">
        <v>2675.64</v>
      </c>
    </row>
    <row r="53" spans="1:3" ht="12.75">
      <c r="A53" s="6"/>
      <c r="B53" s="3" t="s">
        <v>71</v>
      </c>
      <c r="C53" s="30">
        <f>SUM(C48:C52)</f>
        <v>13806.359999999999</v>
      </c>
    </row>
    <row r="54" spans="1:3" ht="12.75">
      <c r="A54" s="6"/>
      <c r="B54" s="3" t="s">
        <v>72</v>
      </c>
      <c r="C54" s="12"/>
    </row>
    <row r="55" spans="1:3" ht="12.75">
      <c r="A55" s="6" t="s">
        <v>73</v>
      </c>
      <c r="B55" s="13" t="s">
        <v>74</v>
      </c>
      <c r="C55" s="12"/>
    </row>
    <row r="56" spans="1:3" ht="12.75">
      <c r="A56" s="6"/>
      <c r="B56" s="14" t="s">
        <v>75</v>
      </c>
      <c r="C56" s="12">
        <v>440.86</v>
      </c>
    </row>
    <row r="57" spans="1:3" ht="12.75">
      <c r="A57" s="6"/>
      <c r="B57" s="15" t="s">
        <v>76</v>
      </c>
      <c r="C57" s="12">
        <v>215.37</v>
      </c>
    </row>
    <row r="58" spans="1:3" ht="12.75">
      <c r="A58" s="6"/>
      <c r="B58" s="15" t="s">
        <v>77</v>
      </c>
      <c r="C58" s="12">
        <v>164.73</v>
      </c>
    </row>
    <row r="59" spans="1:3" ht="26.25">
      <c r="A59" s="6" t="s">
        <v>78</v>
      </c>
      <c r="B59" s="13" t="s">
        <v>79</v>
      </c>
      <c r="C59" s="12"/>
    </row>
    <row r="60" spans="1:3" ht="12.75">
      <c r="A60" s="6"/>
      <c r="B60" s="15" t="s">
        <v>80</v>
      </c>
      <c r="C60" s="12">
        <v>66.42</v>
      </c>
    </row>
    <row r="61" spans="1:3" ht="12.75">
      <c r="A61" s="6"/>
      <c r="B61" s="15" t="s">
        <v>81</v>
      </c>
      <c r="C61" s="12">
        <v>828.66</v>
      </c>
    </row>
    <row r="62" spans="1:3" ht="12.75">
      <c r="A62" s="6"/>
      <c r="B62" s="15" t="s">
        <v>82</v>
      </c>
      <c r="C62" s="12">
        <v>1904.88</v>
      </c>
    </row>
    <row r="63" spans="1:3" ht="26.25">
      <c r="A63" s="6"/>
      <c r="B63" s="14" t="s">
        <v>83</v>
      </c>
      <c r="C63" s="12"/>
    </row>
    <row r="64" spans="1:3" ht="12.75">
      <c r="A64" s="6"/>
      <c r="B64" s="15" t="s">
        <v>84</v>
      </c>
      <c r="C64" s="12">
        <v>0</v>
      </c>
    </row>
    <row r="65" spans="1:3" ht="12.75">
      <c r="A65" s="6"/>
      <c r="B65" s="15" t="s">
        <v>85</v>
      </c>
      <c r="C65" s="12">
        <v>202.26</v>
      </c>
    </row>
    <row r="66" spans="1:3" ht="12.75">
      <c r="A66" s="6"/>
      <c r="B66" s="16" t="s">
        <v>86</v>
      </c>
      <c r="C66" s="12">
        <v>0</v>
      </c>
    </row>
    <row r="67" spans="1:3" ht="12.75">
      <c r="A67" s="6"/>
      <c r="B67" s="15" t="s">
        <v>87</v>
      </c>
      <c r="C67" s="12">
        <v>2080.02</v>
      </c>
    </row>
    <row r="68" spans="1:3" ht="12.75">
      <c r="A68" s="6"/>
      <c r="B68" s="15" t="s">
        <v>88</v>
      </c>
      <c r="C68" s="12">
        <v>7954.57</v>
      </c>
    </row>
    <row r="69" spans="1:3" ht="12.75">
      <c r="A69" s="6"/>
      <c r="B69" s="15" t="s">
        <v>89</v>
      </c>
      <c r="C69" s="12">
        <v>70.4</v>
      </c>
    </row>
    <row r="70" spans="1:3" ht="12.75">
      <c r="A70" s="6"/>
      <c r="B70" s="15" t="s">
        <v>90</v>
      </c>
      <c r="C70" s="12">
        <v>214.2</v>
      </c>
    </row>
    <row r="71" spans="1:3" ht="12.75">
      <c r="A71" s="6"/>
      <c r="B71" s="15" t="s">
        <v>91</v>
      </c>
      <c r="C71" s="12">
        <v>199.71</v>
      </c>
    </row>
    <row r="72" spans="1:3" ht="12.75">
      <c r="A72" s="6"/>
      <c r="B72" s="15" t="s">
        <v>92</v>
      </c>
      <c r="C72" s="12">
        <v>725.44</v>
      </c>
    </row>
    <row r="73" spans="1:3" ht="26.25">
      <c r="A73" s="6" t="s">
        <v>93</v>
      </c>
      <c r="B73" s="13" t="s">
        <v>94</v>
      </c>
      <c r="C73" s="12"/>
    </row>
    <row r="74" spans="1:3" ht="12.75">
      <c r="A74" s="6"/>
      <c r="B74" s="17" t="s">
        <v>95</v>
      </c>
      <c r="C74" s="12">
        <v>86.5</v>
      </c>
    </row>
    <row r="75" spans="1:3" ht="26.25">
      <c r="A75" s="6"/>
      <c r="B75" s="18" t="s">
        <v>96</v>
      </c>
      <c r="C75" s="12">
        <v>433.701</v>
      </c>
    </row>
    <row r="76" spans="1:3" ht="12.75">
      <c r="A76" s="6"/>
      <c r="B76" s="19" t="s">
        <v>97</v>
      </c>
      <c r="C76" s="12">
        <v>165.477</v>
      </c>
    </row>
    <row r="77" spans="1:3" ht="12.75">
      <c r="A77" s="6"/>
      <c r="B77" s="2" t="s">
        <v>98</v>
      </c>
      <c r="C77" s="12">
        <v>148.91</v>
      </c>
    </row>
    <row r="78" spans="1:3" ht="12.75">
      <c r="A78" s="6"/>
      <c r="B78" s="2" t="s">
        <v>99</v>
      </c>
      <c r="C78" s="12">
        <v>676.6</v>
      </c>
    </row>
    <row r="79" spans="1:3" ht="12.75">
      <c r="A79" s="6"/>
      <c r="B79" s="15" t="s">
        <v>100</v>
      </c>
      <c r="C79" s="12">
        <v>218.76</v>
      </c>
    </row>
    <row r="80" spans="1:3" ht="12.75">
      <c r="A80" s="6"/>
      <c r="B80" s="14" t="s">
        <v>101</v>
      </c>
      <c r="C80" s="12">
        <v>191.78</v>
      </c>
    </row>
    <row r="81" spans="1:3" ht="12.75">
      <c r="A81" s="6"/>
      <c r="B81" s="3" t="s">
        <v>102</v>
      </c>
      <c r="C81" s="12">
        <v>33567.23</v>
      </c>
    </row>
    <row r="82" spans="1:3" ht="12.75">
      <c r="A82" s="6"/>
      <c r="B82" s="19" t="s">
        <v>103</v>
      </c>
      <c r="C82" s="12">
        <v>218.76</v>
      </c>
    </row>
    <row r="83" spans="1:3" ht="12.75">
      <c r="A83" s="6"/>
      <c r="B83" s="15" t="s">
        <v>104</v>
      </c>
      <c r="C83" s="12">
        <v>416.46</v>
      </c>
    </row>
    <row r="84" spans="1:3" ht="26.25">
      <c r="A84" s="6" t="s">
        <v>105</v>
      </c>
      <c r="B84" s="26" t="s">
        <v>106</v>
      </c>
      <c r="C84" s="12">
        <v>33203.61</v>
      </c>
    </row>
    <row r="85" spans="1:3" ht="12.75">
      <c r="A85" s="6"/>
      <c r="B85" s="3" t="s">
        <v>107</v>
      </c>
      <c r="C85" s="30">
        <f>SUM(C56:C84)</f>
        <v>84395.308</v>
      </c>
    </row>
    <row r="86" spans="1:3" ht="12" customHeight="1" thickBot="1">
      <c r="A86" s="37" t="s">
        <v>108</v>
      </c>
      <c r="B86" s="38" t="s">
        <v>109</v>
      </c>
      <c r="C86" s="31">
        <v>48113.47199999999</v>
      </c>
    </row>
    <row r="87" spans="1:3" ht="13.5" thickBot="1">
      <c r="A87" s="20"/>
      <c r="B87" s="21" t="s">
        <v>110</v>
      </c>
      <c r="C87" s="42">
        <v>288719.36480000004</v>
      </c>
    </row>
    <row r="88" spans="1:5" s="28" customFormat="1" ht="12.75">
      <c r="A88" s="39"/>
      <c r="B88" s="40" t="s">
        <v>119</v>
      </c>
      <c r="C88" s="41">
        <v>203388.96</v>
      </c>
      <c r="D88" s="4"/>
      <c r="E88" s="27"/>
    </row>
    <row r="89" spans="1:5" s="28" customFormat="1" ht="12.75">
      <c r="A89" s="15"/>
      <c r="B89" s="32" t="s">
        <v>120</v>
      </c>
      <c r="C89" s="33">
        <v>196296.7</v>
      </c>
      <c r="D89" s="4"/>
      <c r="E89" s="27"/>
    </row>
    <row r="90" spans="1:7" s="25" customFormat="1" ht="12.75">
      <c r="A90" s="34"/>
      <c r="B90" s="32" t="s">
        <v>116</v>
      </c>
      <c r="C90" s="35">
        <v>33203.49</v>
      </c>
      <c r="D90" s="4"/>
      <c r="E90" s="29"/>
      <c r="G90" s="29"/>
    </row>
    <row r="91" spans="1:3" ht="12.75">
      <c r="A91" s="2"/>
      <c r="B91" s="36" t="s">
        <v>117</v>
      </c>
      <c r="C91" s="30">
        <f>C88+C90-C87</f>
        <v>-52126.91480000006</v>
      </c>
    </row>
    <row r="92" spans="1:3" ht="12.75">
      <c r="A92" s="2"/>
      <c r="B92" s="36" t="s">
        <v>118</v>
      </c>
      <c r="C92" s="30">
        <f>C91+C5</f>
        <v>-53973.02580000003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2019-02-06T06:14:45Z</dcterms:created>
  <dcterms:modified xsi:type="dcterms:W3CDTF">2019-02-15T04:08:11Z</dcterms:modified>
  <cp:category/>
  <cp:version/>
  <cp:contentType/>
  <cp:contentStatus/>
</cp:coreProperties>
</file>