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20700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<sst xmlns="http://schemas.openxmlformats.org/spreadsheetml/2006/main" count="90" uniqueCount="90">
  <si>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</si>
  <si>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</si>
  <si>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</si>
  <si>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</si>
  <si>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</si>
  <si>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</si>
  <si>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</si>
  <si>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1.5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</si>
  <si>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</si>
  <si>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</si>
  <si>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</si>
  <si>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</si>
  <si>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</si>
  <si>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</si>
  <si>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</si>
  <si>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</si>
  <si>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</si>
  <si>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</si>
  <si>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</si>
  <si>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</si>
  <si>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до 2-х см</t>
  </si>
  <si>
    <t xml:space="preserve"> 2.6 </t>
  </si>
  <si>
    <t>Подметание снега толщиной выше 2-х см</t>
  </si>
  <si>
    <t xml:space="preserve"> 2.7</t>
  </si>
  <si>
    <t xml:space="preserve">Сдвижка снега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</si>
  <si>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</si>
  <si>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</si>
  <si>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</si>
  <si>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 xml:space="preserve">Очистка пешеходных дорожек, отмостки  и проездов шириной 0,5 м от наледи и льда 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</si>
  <si>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</si>
  <si>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</si>
  <si>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</si>
  <si>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</si>
  <si>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</si>
  <si>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</si>
  <si>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</si>
  <si>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</si>
  <si>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</si>
  <si>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</si>
  <si>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</si>
  <si>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</si>
  <si>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</si>
  <si>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</si>
  <si>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</si>
  <si>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</si>
  <si>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</si>
  <si>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</si>
  <si>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</si>
  <si>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</si>
  <si>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</si>
  <si>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</si>
  <si>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</si>
  <si>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</si>
  <si>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</si>
  <si>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</si>
  <si>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для расчета в ресурсоснабжающую организацию (тепло)</t>
  </si>
  <si>
    <t xml:space="preserve"> 8.5</t>
  </si>
  <si>
    <t>Снятие и запись показаний, обработка информации и занесение в компьютер, передача данных для расчета в ресурсоснабжающую организацию (вода)</t>
  </si>
  <si>
    <t xml:space="preserve"> 8.6</t>
  </si>
  <si>
    <t>Снятие и запись показаний, обработка информации и занесение в компьютер, передача данных для расчета в ресурсоснабжающую организацию (эл.энергия)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</si>
  <si>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</si>
  <si>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</si>
  <si>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</si>
  <si>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</si>
  <si>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нетканный материал</t>
  </si>
  <si>
    <t>9.2.</t>
  </si>
  <si>
    <t>Текущий ремонт систем водоснабжения и водоотведения (непредвиденные работы</t>
  </si>
  <si>
    <t>установка водосчетчика горячей воды в рамке ввода:</t>
  </si>
  <si>
    <t>установка водосчетчика Ителма ГВС Ду 15мм</t>
  </si>
  <si>
    <t>установка вентиля бронзового Ду 15 мм</t>
  </si>
  <si>
    <t>установка перехода 25/15</t>
  </si>
  <si>
    <t>смена фильтра Ду 15мм</t>
  </si>
  <si>
    <t>смена муфты Ду 15 мм</t>
  </si>
  <si>
    <t>монтаж болтовых соединений (болт м10/гайка м10)</t>
  </si>
  <si>
    <t>сварочные работы</t>
  </si>
  <si>
    <t>Текущий ремонт контсруктивных  (непредвиденные работы</t>
  </si>
  <si>
    <t>окраска  МАФ - скамеек,урн  (МАЙ)</t>
  </si>
  <si>
    <t xml:space="preserve">            ИТОГО по п. 9 :</t>
  </si>
  <si>
    <t>Управление многоквартирным домом</t>
  </si>
  <si>
    <t xml:space="preserve">   Сумма затрат по дому: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</si>
  <si>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</si>
  <si>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</si>
  <si>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</si>
  <si>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ул.Советской Армии 3</t>
  </si>
  <si>
    <t xml:space="preserve">Сбор,вывоз и захоронение твердых бытовых отходов     </t>
  </si>
  <si>
    <t>10.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</si>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</sst>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wrapText="1"/>
    </xf>
    <xf numFmtId="0" fontId="0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16" fontId="0" fillId="0" borderId="4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2" fontId="4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wrapText="1"/>
    </xf>
    <xf numFmtId="2" fontId="4" fillId="0" borderId="6" xfId="0" applyNumberFormat="1" applyFont="1" applyBorder="1" applyAlignment="1">
      <alignment wrapText="1"/>
    </xf>
    <xf numFmtId="0" fontId="0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Border="1" applyAlignment="1">
      <alignment vertical="top" wrapText="1"/>
    </xf>
    <xf numFmtId="2" fontId="4" fillId="0" borderId="9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7">
      <selection activeCell="A45" sqref="A45"/>
    </sheetView>
  </sheetViews>
  <sheetFormatPr defaultColWidth="9.00390625" defaultRowHeight="12.75"/>
  <cols>
    <col min="1" max="1" width="12.125" style="1" customWidth="1"/>
    <col min="2" max="2" width="63.50390625" style="1" customWidth="1"/>
    <col min="3" max="3" width="21.00390625" style="1" customWidth="1"/>
    <col min="4" max="16384" width="9.125" style="1" customWidth="1"/>
  </cols>
  <sheetData>
    <row r="1" spans="1:4" s="31" customFormat="1" ht="12.75">
      <c r="A1" s="37" t="s">
        <v>80</v>
      </c>
      <c r="B1" s="37"/>
      <c r="C1" s="29"/>
      <c r="D1" s="30"/>
    </row>
    <row r="2" spans="1:4" s="31" customFormat="1" ht="12.75" customHeight="1">
      <c r="A2" s="37" t="s">
        <v>81</v>
      </c>
      <c r="B2" s="37"/>
      <c r="C2" s="29"/>
      <c r="D2" s="30"/>
    </row>
    <row r="3" spans="1:4" s="31" customFormat="1" ht="12.75">
      <c r="A3" s="37" t="s">
        <v>83</v>
      </c>
      <c r="B3" s="37"/>
      <c r="C3" s="29"/>
      <c r="D3" s="30"/>
    </row>
    <row r="4" spans="1:4" s="31" customFormat="1" ht="12.75">
      <c r="A4" s="28"/>
      <c r="B4" s="28"/>
      <c r="C4" s="29"/>
      <c r="D4" s="30"/>
    </row>
    <row r="5" spans="1:3" s="30" customFormat="1" ht="12.75">
      <c r="A5" s="36" t="s">
        <v>82</v>
      </c>
      <c r="B5" s="36"/>
      <c r="C5" s="38">
        <v>-1342.989000000016</v>
      </c>
    </row>
    <row r="6" spans="1:14" ht="12.75">
      <c r="A6" s="32"/>
      <c r="B6" s="3" t="s">
        <v>0</v>
      </c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5" ht="42" customHeight="1">
      <c r="A7" s="4" t="s">
        <v>1</v>
      </c>
      <c r="B7" s="9" t="s">
        <v>2</v>
      </c>
      <c r="C7" s="7">
        <v>9630.192</v>
      </c>
      <c r="D7" s="2"/>
      <c r="E7" s="2"/>
    </row>
    <row r="8" spans="1:5" ht="37.5" customHeight="1">
      <c r="A8" s="8" t="s">
        <v>3</v>
      </c>
      <c r="B8" s="10" t="s">
        <v>4</v>
      </c>
      <c r="C8" s="7">
        <v>5355.504000000001</v>
      </c>
      <c r="D8" s="2"/>
      <c r="E8" s="2"/>
    </row>
    <row r="9" spans="1:5" ht="48" customHeight="1">
      <c r="A9" s="8" t="s">
        <v>5</v>
      </c>
      <c r="B9" s="10" t="s">
        <v>6</v>
      </c>
      <c r="C9" s="7">
        <v>574.188</v>
      </c>
      <c r="D9" s="2"/>
      <c r="E9" s="2"/>
    </row>
    <row r="10" spans="1:5" ht="17.25" customHeight="1">
      <c r="A10" s="8" t="s">
        <v>7</v>
      </c>
      <c r="B10" s="10" t="s">
        <v>84</v>
      </c>
      <c r="C10" s="7">
        <v>14211.666000000003</v>
      </c>
      <c r="D10" s="2"/>
      <c r="E10" s="2"/>
    </row>
    <row r="11" spans="1:5" ht="20.25" customHeight="1">
      <c r="A11" s="8">
        <v>1.8</v>
      </c>
      <c r="B11" s="10" t="s">
        <v>8</v>
      </c>
      <c r="C11" s="7">
        <v>116.45</v>
      </c>
      <c r="D11" s="2"/>
      <c r="E11" s="2"/>
    </row>
    <row r="12" spans="1:5" ht="15.75" customHeight="1">
      <c r="A12" s="8"/>
      <c r="B12" s="11" t="s">
        <v>9</v>
      </c>
      <c r="C12" s="12">
        <f>SUM(C7:C11)</f>
        <v>29888.000000000004</v>
      </c>
      <c r="D12" s="2"/>
      <c r="E12" s="2"/>
    </row>
    <row r="13" spans="1:5" ht="26.25">
      <c r="A13" s="13"/>
      <c r="B13" s="14" t="s">
        <v>10</v>
      </c>
      <c r="C13" s="7"/>
      <c r="D13" s="2"/>
      <c r="E13" s="2"/>
    </row>
    <row r="14" spans="1:5" ht="25.5" customHeight="1">
      <c r="A14" s="8" t="s">
        <v>11</v>
      </c>
      <c r="B14" s="9" t="s">
        <v>12</v>
      </c>
      <c r="C14" s="7">
        <v>1968.12</v>
      </c>
      <c r="D14" s="2"/>
      <c r="E14" s="2"/>
    </row>
    <row r="15" spans="1:5" ht="24.75" customHeight="1">
      <c r="A15" s="15" t="s">
        <v>13</v>
      </c>
      <c r="B15" s="9" t="s">
        <v>14</v>
      </c>
      <c r="C15" s="7">
        <v>492.4</v>
      </c>
      <c r="D15" s="2"/>
      <c r="E15" s="2"/>
    </row>
    <row r="16" spans="1:5" ht="27.75" customHeight="1">
      <c r="A16" s="15" t="s">
        <v>15</v>
      </c>
      <c r="B16" s="9" t="s">
        <v>16</v>
      </c>
      <c r="C16" s="7">
        <v>1004.4960000000001</v>
      </c>
      <c r="D16" s="2"/>
      <c r="E16" s="2"/>
    </row>
    <row r="17" spans="1:5" ht="12.75">
      <c r="A17" s="15" t="s">
        <v>17</v>
      </c>
      <c r="B17" s="9" t="s">
        <v>18</v>
      </c>
      <c r="C17" s="7">
        <v>924.36</v>
      </c>
      <c r="D17" s="2"/>
      <c r="E17" s="2"/>
    </row>
    <row r="18" spans="1:5" ht="15.75" customHeight="1">
      <c r="A18" s="15" t="s">
        <v>19</v>
      </c>
      <c r="B18" s="9" t="s">
        <v>20</v>
      </c>
      <c r="C18" s="7">
        <v>1607.04</v>
      </c>
      <c r="D18" s="2"/>
      <c r="E18" s="2"/>
    </row>
    <row r="19" spans="1:5" ht="15.75" customHeight="1">
      <c r="A19" s="15" t="s">
        <v>21</v>
      </c>
      <c r="B19" s="9" t="s">
        <v>22</v>
      </c>
      <c r="C19" s="7">
        <v>5952.96</v>
      </c>
      <c r="D19" s="2"/>
      <c r="E19" s="2"/>
    </row>
    <row r="20" spans="1:5" ht="25.5" customHeight="1">
      <c r="A20" s="16" t="s">
        <v>23</v>
      </c>
      <c r="B20" s="9" t="s">
        <v>24</v>
      </c>
      <c r="C20" s="7">
        <v>700</v>
      </c>
      <c r="D20" s="2"/>
      <c r="E20" s="2"/>
    </row>
    <row r="21" spans="1:5" ht="36.75" customHeight="1">
      <c r="A21" s="16" t="s">
        <v>25</v>
      </c>
      <c r="B21" s="9" t="s">
        <v>26</v>
      </c>
      <c r="C21" s="7">
        <v>105.57</v>
      </c>
      <c r="D21" s="2"/>
      <c r="E21" s="2"/>
    </row>
    <row r="22" spans="1:5" ht="27.75" customHeight="1">
      <c r="A22" s="16" t="s">
        <v>27</v>
      </c>
      <c r="B22" s="9" t="s">
        <v>28</v>
      </c>
      <c r="C22" s="7">
        <v>1723.68</v>
      </c>
      <c r="D22" s="2"/>
      <c r="E22" s="2"/>
    </row>
    <row r="23" spans="1:5" ht="12.75">
      <c r="A23" s="16" t="s">
        <v>29</v>
      </c>
      <c r="B23" s="9" t="s">
        <v>30</v>
      </c>
      <c r="C23" s="7">
        <v>955.256</v>
      </c>
      <c r="D23" s="2"/>
      <c r="E23" s="2"/>
    </row>
    <row r="24" spans="1:5" ht="15.75" customHeight="1">
      <c r="A24" s="8"/>
      <c r="B24" s="11" t="s">
        <v>31</v>
      </c>
      <c r="C24" s="12">
        <f>SUM(C14:C23)</f>
        <v>15433.882</v>
      </c>
      <c r="D24" s="2"/>
      <c r="E24" s="2"/>
    </row>
    <row r="25" spans="1:5" ht="26.25">
      <c r="A25" s="13"/>
      <c r="B25" s="14" t="s">
        <v>32</v>
      </c>
      <c r="C25" s="7"/>
      <c r="D25" s="2"/>
      <c r="E25" s="2"/>
    </row>
    <row r="26" spans="1:5" ht="39" customHeight="1">
      <c r="A26" s="8" t="s">
        <v>33</v>
      </c>
      <c r="B26" s="9" t="s">
        <v>34</v>
      </c>
      <c r="C26" s="7">
        <v>13653.36</v>
      </c>
      <c r="D26" s="2"/>
      <c r="E26" s="2"/>
    </row>
    <row r="27" spans="1:5" ht="26.25" customHeight="1">
      <c r="A27" s="16" t="s">
        <v>35</v>
      </c>
      <c r="B27" s="9" t="s">
        <v>36</v>
      </c>
      <c r="C27" s="7">
        <v>354.32</v>
      </c>
      <c r="D27" s="2"/>
      <c r="E27" s="2"/>
    </row>
    <row r="28" spans="1:5" ht="14.25" customHeight="1">
      <c r="A28" s="8"/>
      <c r="B28" s="11" t="s">
        <v>37</v>
      </c>
      <c r="C28" s="12">
        <f>SUM(C26:C27)</f>
        <v>14007.68</v>
      </c>
      <c r="D28" s="2"/>
      <c r="E28" s="2"/>
    </row>
    <row r="29" spans="1:5" ht="12.75">
      <c r="A29" s="13"/>
      <c r="B29" s="14" t="s">
        <v>38</v>
      </c>
      <c r="C29" s="7"/>
      <c r="D29" s="2"/>
      <c r="E29" s="2"/>
    </row>
    <row r="30" spans="1:5" ht="37.5" customHeight="1">
      <c r="A30" s="8" t="s">
        <v>39</v>
      </c>
      <c r="B30" s="9" t="s">
        <v>40</v>
      </c>
      <c r="C30" s="7">
        <v>725.0040000000001</v>
      </c>
      <c r="D30" s="2"/>
      <c r="E30" s="2"/>
    </row>
    <row r="31" spans="1:3" s="2" customFormat="1" ht="41.25" customHeight="1">
      <c r="A31" s="17" t="s">
        <v>41</v>
      </c>
      <c r="B31" s="9" t="s">
        <v>42</v>
      </c>
      <c r="C31" s="18">
        <v>2794.1760000000004</v>
      </c>
    </row>
    <row r="32" spans="1:3" s="2" customFormat="1" ht="50.25" customHeight="1">
      <c r="A32" s="17" t="s">
        <v>43</v>
      </c>
      <c r="B32" s="9" t="s">
        <v>44</v>
      </c>
      <c r="C32" s="18">
        <v>2095.6320000000005</v>
      </c>
    </row>
    <row r="33" spans="1:5" ht="15.75" customHeight="1">
      <c r="A33" s="8"/>
      <c r="B33" s="11" t="s">
        <v>45</v>
      </c>
      <c r="C33" s="12">
        <f>SUM(C30:C32)</f>
        <v>5614.812000000001</v>
      </c>
      <c r="D33" s="2"/>
      <c r="E33" s="2"/>
    </row>
    <row r="34" spans="1:5" ht="36.75" customHeight="1">
      <c r="A34" s="19" t="s">
        <v>46</v>
      </c>
      <c r="B34" s="11" t="s">
        <v>47</v>
      </c>
      <c r="C34" s="7">
        <v>5651.8560000000025</v>
      </c>
      <c r="D34" s="2"/>
      <c r="E34" s="2"/>
    </row>
    <row r="35" spans="1:5" ht="28.5" customHeight="1">
      <c r="A35" s="19" t="s">
        <v>48</v>
      </c>
      <c r="B35" s="11" t="s">
        <v>49</v>
      </c>
      <c r="C35" s="7">
        <v>1460.5920000000006</v>
      </c>
      <c r="D35" s="2"/>
      <c r="E35" s="2"/>
    </row>
    <row r="36" spans="1:5" ht="18" customHeight="1">
      <c r="A36" s="19"/>
      <c r="B36" s="11" t="s">
        <v>50</v>
      </c>
      <c r="C36" s="12">
        <f>SUM(C34:C35)</f>
        <v>7112.448000000003</v>
      </c>
      <c r="D36" s="2"/>
      <c r="E36" s="2"/>
    </row>
    <row r="37" spans="1:5" ht="24.75" customHeight="1">
      <c r="A37" s="20"/>
      <c r="B37" s="21" t="s">
        <v>51</v>
      </c>
      <c r="C37" s="7"/>
      <c r="D37" s="2"/>
      <c r="E37" s="2"/>
    </row>
    <row r="38" spans="1:5" ht="22.5" customHeight="1">
      <c r="A38" s="8" t="s">
        <v>52</v>
      </c>
      <c r="B38" s="10" t="s">
        <v>53</v>
      </c>
      <c r="C38" s="7">
        <v>2889.72</v>
      </c>
      <c r="D38" s="2"/>
      <c r="E38" s="2"/>
    </row>
    <row r="39" spans="1:5" ht="46.5" customHeight="1">
      <c r="A39" s="8" t="s">
        <v>54</v>
      </c>
      <c r="B39" s="10" t="s">
        <v>55</v>
      </c>
      <c r="C39" s="7">
        <v>2675.64</v>
      </c>
      <c r="D39" s="2"/>
      <c r="E39" s="2"/>
    </row>
    <row r="40" spans="1:5" ht="48.75" customHeight="1">
      <c r="A40" s="8" t="s">
        <v>56</v>
      </c>
      <c r="B40" s="10" t="s">
        <v>57</v>
      </c>
      <c r="C40" s="7">
        <v>2675.64</v>
      </c>
      <c r="D40" s="2"/>
      <c r="E40" s="2"/>
    </row>
    <row r="41" spans="1:5" ht="51" customHeight="1">
      <c r="A41" s="8" t="s">
        <v>58</v>
      </c>
      <c r="B41" s="10" t="s">
        <v>59</v>
      </c>
      <c r="C41" s="7">
        <v>2675.64</v>
      </c>
      <c r="D41" s="2"/>
      <c r="E41" s="2"/>
    </row>
    <row r="42" spans="1:5" ht="15.75" customHeight="1">
      <c r="A42" s="8"/>
      <c r="B42" s="11" t="s">
        <v>60</v>
      </c>
      <c r="C42" s="12">
        <f>SUM(C38:C41)</f>
        <v>10916.64</v>
      </c>
      <c r="D42" s="2"/>
      <c r="E42" s="2"/>
    </row>
    <row r="43" spans="1:5" ht="12.75">
      <c r="A43" s="13"/>
      <c r="B43" s="14" t="s">
        <v>61</v>
      </c>
      <c r="C43" s="7"/>
      <c r="D43" s="2"/>
      <c r="E43" s="2"/>
    </row>
    <row r="44" spans="1:5" ht="27" customHeight="1">
      <c r="A44" s="8" t="s">
        <v>62</v>
      </c>
      <c r="B44" s="11" t="s">
        <v>63</v>
      </c>
      <c r="C44" s="7"/>
      <c r="D44" s="2"/>
      <c r="E44" s="2"/>
    </row>
    <row r="45" spans="1:5" ht="27" customHeight="1">
      <c r="A45" s="22"/>
      <c r="B45" s="24" t="s">
        <v>64</v>
      </c>
      <c r="C45" s="7">
        <v>2.809</v>
      </c>
      <c r="D45" s="2"/>
      <c r="E45" s="2"/>
    </row>
    <row r="46" spans="1:5" ht="34.5" customHeight="1">
      <c r="A46" s="8" t="s">
        <v>65</v>
      </c>
      <c r="B46" s="11" t="s">
        <v>66</v>
      </c>
      <c r="C46" s="7"/>
      <c r="D46" s="2"/>
      <c r="E46" s="2"/>
    </row>
    <row r="47" spans="1:5" ht="34.5" customHeight="1">
      <c r="A47" s="22"/>
      <c r="B47" s="23" t="s">
        <v>67</v>
      </c>
      <c r="C47" s="7"/>
      <c r="D47" s="2"/>
      <c r="E47" s="2"/>
    </row>
    <row r="48" spans="1:5" ht="34.5" customHeight="1">
      <c r="A48" s="22"/>
      <c r="B48" s="24" t="s">
        <v>68</v>
      </c>
      <c r="C48" s="7">
        <v>1904.88</v>
      </c>
      <c r="D48" s="2"/>
      <c r="E48" s="2"/>
    </row>
    <row r="49" spans="1:5" ht="34.5" customHeight="1">
      <c r="A49" s="22"/>
      <c r="B49" s="24" t="s">
        <v>69</v>
      </c>
      <c r="C49" s="7">
        <v>1247.74</v>
      </c>
      <c r="D49" s="2"/>
      <c r="E49" s="2"/>
    </row>
    <row r="50" spans="1:5" ht="34.5" customHeight="1">
      <c r="A50" s="22"/>
      <c r="B50" s="24" t="s">
        <v>70</v>
      </c>
      <c r="C50" s="7">
        <v>443.44</v>
      </c>
      <c r="D50" s="2"/>
      <c r="E50" s="2"/>
    </row>
    <row r="51" spans="1:5" ht="26.25" customHeight="1">
      <c r="A51" s="22"/>
      <c r="B51" s="24" t="s">
        <v>71</v>
      </c>
      <c r="C51" s="7">
        <v>186.72</v>
      </c>
      <c r="D51" s="2"/>
      <c r="E51" s="2"/>
    </row>
    <row r="52" spans="1:5" ht="26.25" customHeight="1">
      <c r="A52" s="22"/>
      <c r="B52" s="24" t="s">
        <v>72</v>
      </c>
      <c r="C52" s="7">
        <v>375.26</v>
      </c>
      <c r="D52" s="2"/>
      <c r="E52" s="2"/>
    </row>
    <row r="53" spans="1:5" ht="26.25" customHeight="1">
      <c r="A53" s="22"/>
      <c r="B53" s="24" t="s">
        <v>73</v>
      </c>
      <c r="C53" s="7">
        <v>656.56</v>
      </c>
      <c r="D53" s="2"/>
      <c r="E53" s="2"/>
    </row>
    <row r="54" spans="1:5" ht="26.25" customHeight="1">
      <c r="A54" s="22"/>
      <c r="B54" s="24" t="s">
        <v>74</v>
      </c>
      <c r="C54" s="7">
        <v>1793.52</v>
      </c>
      <c r="D54" s="2"/>
      <c r="E54" s="2"/>
    </row>
    <row r="55" spans="1:5" ht="26.25" customHeight="1">
      <c r="A55" s="8"/>
      <c r="B55" s="11" t="s">
        <v>75</v>
      </c>
      <c r="C55" s="7"/>
      <c r="D55" s="2"/>
      <c r="E55" s="2"/>
    </row>
    <row r="56" spans="1:5" ht="26.25" customHeight="1">
      <c r="A56" s="8"/>
      <c r="B56" s="25" t="s">
        <v>76</v>
      </c>
      <c r="C56" s="7">
        <v>1383.6570000000002</v>
      </c>
      <c r="D56" s="2"/>
      <c r="E56" s="2"/>
    </row>
    <row r="57" spans="1:5" ht="15.75" customHeight="1">
      <c r="A57" s="26"/>
      <c r="B57" s="11" t="s">
        <v>77</v>
      </c>
      <c r="C57" s="12">
        <f>SUM(C45:C56)</f>
        <v>7994.586</v>
      </c>
      <c r="D57" s="2"/>
      <c r="E57" s="2"/>
    </row>
    <row r="58" spans="1:5" ht="27" customHeight="1" thickBot="1">
      <c r="A58" s="44"/>
      <c r="B58" s="45" t="s">
        <v>78</v>
      </c>
      <c r="C58" s="46">
        <v>26544.672000000002</v>
      </c>
      <c r="D58" s="2"/>
      <c r="E58" s="2"/>
    </row>
    <row r="59" spans="1:5" ht="16.5" customHeight="1" thickBot="1">
      <c r="A59" s="52" t="s">
        <v>85</v>
      </c>
      <c r="B59" s="50" t="s">
        <v>79</v>
      </c>
      <c r="C59" s="51">
        <f>C12+C24+C28+C33+C36+C42+C57+C58</f>
        <v>117512.72</v>
      </c>
      <c r="D59" s="2"/>
      <c r="E59" s="2"/>
    </row>
    <row r="60" spans="1:5" s="34" customFormat="1" ht="12.75">
      <c r="A60" s="47"/>
      <c r="B60" s="48" t="s">
        <v>86</v>
      </c>
      <c r="C60" s="49">
        <v>136660.68</v>
      </c>
      <c r="D60" s="27"/>
      <c r="E60" s="33"/>
    </row>
    <row r="61" spans="1:7" s="31" customFormat="1" ht="12.75">
      <c r="A61" s="40"/>
      <c r="B61" s="39" t="s">
        <v>87</v>
      </c>
      <c r="C61" s="41">
        <v>119273.85</v>
      </c>
      <c r="D61" s="27"/>
      <c r="E61" s="35"/>
      <c r="G61" s="35"/>
    </row>
    <row r="62" spans="1:3" ht="12.75">
      <c r="A62" s="42"/>
      <c r="B62" s="43" t="s">
        <v>88</v>
      </c>
      <c r="C62" s="12">
        <f>C60-C59</f>
        <v>19147.959999999992</v>
      </c>
    </row>
    <row r="63" spans="1:3" ht="12.75">
      <c r="A63" s="42"/>
      <c r="B63" s="43" t="s">
        <v>89</v>
      </c>
      <c r="C63" s="12">
        <f>C62+C5</f>
        <v>17804.970999999976</v>
      </c>
    </row>
  </sheetData>
  <mergeCells count="4"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2019-02-06T07:22:44Z</dcterms:created>
  <dcterms:modified xsi:type="dcterms:W3CDTF">2019-02-15T06:08:06Z</dcterms:modified>
  <cp:category/>
  <cp:version/>
  <cp:contentType/>
  <cp:contentStatus/>
</cp:coreProperties>
</file>