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20940" windowHeight="1138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<sst xmlns="http://schemas.openxmlformats.org/spreadsheetml/2006/main" count="105" uniqueCount="105">
  <si>
    <t xml:space="preserve">   1. Содержание помещений общего пользования</t>
  </si>
  <si>
    <t>1.1.</t>
  </si>
  <si>
    <t>Влажное подметание лестничных площадок и маршей нижних 2-х этажей</t>
  </si>
  <si>
    <t>Влажное подметание лестничных площадок и маршей выше  2-го этажа</t>
  </si>
  <si>
    <t>Мытье лестничных площадок и маршей выше 2-го этажа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</si>
  <si>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</si>
  <si>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ящиков, обметание пыли с потолков</t>
  </si>
  <si>
    <t xml:space="preserve"> 1.5</t>
  </si>
  <si>
    <t>Очистка кровель от мусора (козырьков)</t>
  </si>
  <si>
    <t>Удаление с крыш снега и наледи (сбивание сосулей)</t>
  </si>
  <si>
    <t xml:space="preserve">            ИТОГО по п. 1 :</t>
  </si>
  <si>
    <t xml:space="preserve">   2. Уборка придомовой территории, входящей в состав общего имущества</t>
  </si>
  <si>
    <t>2.1.</t>
  </si>
  <si>
    <t>Подметание придомовой территории в летний период</t>
  </si>
  <si>
    <t>2.2.</t>
  </si>
  <si>
    <t>Уборка мусора с газона в летний период (листья и сучья)</t>
  </si>
  <si>
    <t xml:space="preserve"> 2.3</t>
  </si>
  <si>
    <t>Уборка мусора с газона в летний период (случайный мусор))</t>
  </si>
  <si>
    <t xml:space="preserve"> 2.4</t>
  </si>
  <si>
    <t>Очистка урн</t>
  </si>
  <si>
    <t xml:space="preserve"> 2.5</t>
  </si>
  <si>
    <t>Подметание снега толщиной до 2-х см</t>
  </si>
  <si>
    <t xml:space="preserve"> 2.6 </t>
  </si>
  <si>
    <t>Подметание снега толщиной выше 2-х см</t>
  </si>
  <si>
    <t xml:space="preserve"> 2.7</t>
  </si>
  <si>
    <t xml:space="preserve">Сдвижка снега и подметание территории в зимний период (механизированная уборка) </t>
  </si>
  <si>
    <t xml:space="preserve"> 2.8</t>
  </si>
  <si>
    <t>Посыпка пешеходных дорожек и проездов противогололедными материалами шириной 0,5м</t>
  </si>
  <si>
    <t xml:space="preserve"> 2.9 </t>
  </si>
  <si>
    <t xml:space="preserve">Очистка пешеходных дорожек, отмостки  и проездов шириной 0,5 м от наледи и льда </t>
  </si>
  <si>
    <t xml:space="preserve"> 2.10</t>
  </si>
  <si>
    <t>Кошение газонов</t>
  </si>
  <si>
    <t xml:space="preserve">            ИТОГО по п. 2 :</t>
  </si>
  <si>
    <t xml:space="preserve">   3. Подготовка многоквартирного дома к сезонной эксплуатации</t>
  </si>
  <si>
    <t>3.1.</t>
  </si>
  <si>
    <t>Ремонт, регулировка, промывка, испытание, консервация, расконсервация системы центрального отопления</t>
  </si>
  <si>
    <t xml:space="preserve"> 3.6</t>
  </si>
  <si>
    <t>Замена ламп освещения подъездов, подвалов</t>
  </si>
  <si>
    <t>Замена ламп освещения внутриквартального</t>
  </si>
  <si>
    <t xml:space="preserve">            ИТОГО по п. 3 :</t>
  </si>
  <si>
    <t xml:space="preserve">   4. Проведение технических осмотров и мелкий ремонт</t>
  </si>
  <si>
    <t>4.1.</t>
  </si>
  <si>
    <t>Проведение технических осмотров и устранение незначительных неисправностей систем вентиляции (констр.элем.)</t>
  </si>
  <si>
    <t>4.2.</t>
  </si>
  <si>
    <t>Проведение технических осмотров и устранение незначительных неисправностей  систем центр.отопления</t>
  </si>
  <si>
    <t>4.3.</t>
  </si>
  <si>
    <t>Проведение технических осмотров, ремонтов и устранение незначительных неисправностей в системах водоснабжения, канализации, ливневой канализации</t>
  </si>
  <si>
    <t>4.4.</t>
  </si>
  <si>
    <t>Ершение канализационного выпуска</t>
  </si>
  <si>
    <t xml:space="preserve">            ИТОГО по п. 4 :</t>
  </si>
  <si>
    <t>5.</t>
  </si>
  <si>
    <t>Аварийное обслуживание внутридомового инжен.сантехнич. и эл.технического оборудования</t>
  </si>
  <si>
    <t xml:space="preserve"> 5.1</t>
  </si>
  <si>
    <t>Диспетчкрское обслуживание</t>
  </si>
  <si>
    <t xml:space="preserve">            ИТОГО по п. 5 :</t>
  </si>
  <si>
    <t>6.</t>
  </si>
  <si>
    <t>Дератизация</t>
  </si>
  <si>
    <t>7.</t>
  </si>
  <si>
    <t>Дезинсекция</t>
  </si>
  <si>
    <t xml:space="preserve"> 8. Поверка и обслуживание общедомовых приборов учета.</t>
  </si>
  <si>
    <t xml:space="preserve"> 8.1</t>
  </si>
  <si>
    <t>Обслуживание общедомовых приборов учета тепла.</t>
  </si>
  <si>
    <t xml:space="preserve"> 8.2</t>
  </si>
  <si>
    <t>Обслуживание общедомовых приборов учета воды</t>
  </si>
  <si>
    <t xml:space="preserve"> 8.4</t>
  </si>
  <si>
    <t>Снятие и запись показаний, обработка информации и занесение в компьютер, передача данных для расчета в ресурсоснабжающую организацию (тепло)</t>
  </si>
  <si>
    <t xml:space="preserve"> 8.5</t>
  </si>
  <si>
    <t>Снятие и запись показаний, обработка информации и занесение в компьютер, передача данных для расчета в ресурсоснабжающую организацию (вода)</t>
  </si>
  <si>
    <t xml:space="preserve"> 8.6</t>
  </si>
  <si>
    <t>Снятие и запись показаний, обработка информации и занесение в компьютер, передача данных для расчета в ресурсоснабжающую организацию (эл.энергия)</t>
  </si>
  <si>
    <t xml:space="preserve">            ИТОГО по п. 8 :</t>
  </si>
  <si>
    <t xml:space="preserve">  9. Текущий ремонт</t>
  </si>
  <si>
    <t>9.1.</t>
  </si>
  <si>
    <t>Текущий ремонт электрооборудования (непредвиденные работы</t>
  </si>
  <si>
    <t>смена энергосберегающего патрона на лестничных маршах</t>
  </si>
  <si>
    <t>смена лампы ДРЛ 250В в светильнике наружного освещения</t>
  </si>
  <si>
    <t>9.2.</t>
  </si>
  <si>
    <t>Текущий ремонт систем водоснабжения и водоотведения (непредвиденные работы</t>
  </si>
  <si>
    <t>о</t>
  </si>
  <si>
    <t>замена вводного водосчетчика ХВС ВСКМ Ду 20 мм</t>
  </si>
  <si>
    <t xml:space="preserve"> 9.3</t>
  </si>
  <si>
    <t>Текущий ремонт систем конструкт.элементов) (непредвиденные работы</t>
  </si>
  <si>
    <t>очистка вентиляционных шахт на кровле от снежной изморози,прочистка вентканалов</t>
  </si>
  <si>
    <t xml:space="preserve">ремонт скамейки со сменой доски 2000*150*50-2 под </t>
  </si>
  <si>
    <t>смена стекла в оконной створке</t>
  </si>
  <si>
    <t>изготовление и замена форточки</t>
  </si>
  <si>
    <t>установка шарнира форточного</t>
  </si>
  <si>
    <t>установка шпингалета</t>
  </si>
  <si>
    <t>установка ручки</t>
  </si>
  <si>
    <t>смена стекла</t>
  </si>
  <si>
    <t xml:space="preserve">прочистка вентиляции кв.8 </t>
  </si>
  <si>
    <t>окраска  МАФ - скамеек,урн  (МАЙ)</t>
  </si>
  <si>
    <t xml:space="preserve">            ИТОГО по п. 9 :</t>
  </si>
  <si>
    <t>Управление многоквартирным домом</t>
  </si>
  <si>
    <t xml:space="preserve">   Сумма затрат по дому:</t>
  </si>
  <si>
    <t xml:space="preserve">Отчет за 2018г </t>
  </si>
  <si>
    <t>по управлению и обслуживанию</t>
  </si>
  <si>
    <t>остаток денежных средств за 2017год</t>
  </si>
  <si>
    <t>МКД по ул.Советской Армии 9</t>
  </si>
  <si>
    <t xml:space="preserve">Сбор,вывоз и захоронение твердых бытовых отходов      </t>
  </si>
  <si>
    <t xml:space="preserve">Итого начислено населению </t>
  </si>
  <si>
    <t>Итого оплачено населением</t>
  </si>
  <si>
    <t>Результат за 2018 год "+" - экономия "-" - перерасход</t>
  </si>
  <si>
    <t>Результат накоплением "+" - экономия "-" - перерасход</t>
  </si>
  <si>
    <t>10.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</si>
</sst>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"/>
    <numFmt numFmtId="175" formatCode="#,##0.0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7">
    <font>
      <sz val="10"/>
      <name val="Arial Cyr"/>
      <family val="0"/>
    </font>
    <font>
      <sz val="10"/>
      <name val="Arial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b/>
      <sz val="10"/>
      <name val="Arial"/>
      <family val="2"/>
    </font>
    <font>
      <sz val="8"/>
      <name val="Arial Cyr"/>
      <family val="0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wrapText="1"/>
    </xf>
    <xf numFmtId="0" fontId="0" fillId="0" borderId="2" xfId="0" applyFont="1" applyBorder="1" applyAlignment="1">
      <alignment horizontal="center" vertical="top" wrapText="1"/>
    </xf>
    <xf numFmtId="0" fontId="0" fillId="0" borderId="1" xfId="0" applyFont="1" applyFill="1" applyBorder="1" applyAlignment="1">
      <alignment vertical="top" wrapText="1"/>
    </xf>
    <xf numFmtId="0" fontId="0" fillId="0" borderId="2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0" fillId="0" borderId="3" xfId="0" applyFont="1" applyBorder="1" applyAlignment="1">
      <alignment horizontal="center" vertical="top" wrapText="1"/>
    </xf>
    <xf numFmtId="0" fontId="3" fillId="0" borderId="0" xfId="0" applyFont="1" applyBorder="1" applyAlignment="1">
      <alignment wrapText="1"/>
    </xf>
    <xf numFmtId="16" fontId="0" fillId="0" borderId="4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4" xfId="0" applyFont="1" applyFill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0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wrapText="1"/>
    </xf>
    <xf numFmtId="0" fontId="0" fillId="0" borderId="1" xfId="0" applyBorder="1" applyAlignment="1">
      <alignment/>
    </xf>
    <xf numFmtId="0" fontId="0" fillId="0" borderId="1" xfId="0" applyFill="1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1" xfId="0" applyFont="1" applyBorder="1" applyAlignment="1">
      <alignment wrapText="1"/>
    </xf>
    <xf numFmtId="2" fontId="4" fillId="0" borderId="1" xfId="0" applyNumberFormat="1" applyFont="1" applyBorder="1" applyAlignment="1">
      <alignment wrapText="1"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Fill="1" applyBorder="1" applyAlignment="1">
      <alignment/>
    </xf>
    <xf numFmtId="2" fontId="4" fillId="0" borderId="5" xfId="0" applyNumberFormat="1" applyFont="1" applyBorder="1" applyAlignment="1">
      <alignment wrapText="1"/>
    </xf>
    <xf numFmtId="2" fontId="4" fillId="0" borderId="1" xfId="0" applyNumberFormat="1" applyFont="1" applyFill="1" applyBorder="1" applyAlignment="1">
      <alignment/>
    </xf>
    <xf numFmtId="0" fontId="6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0" fontId="0" fillId="0" borderId="6" xfId="0" applyFont="1" applyBorder="1" applyAlignment="1">
      <alignment horizontal="center" vertical="top" wrapText="1"/>
    </xf>
    <xf numFmtId="0" fontId="2" fillId="0" borderId="5" xfId="0" applyFont="1" applyBorder="1" applyAlignment="1">
      <alignment wrapText="1"/>
    </xf>
    <xf numFmtId="0" fontId="0" fillId="0" borderId="7" xfId="0" applyFont="1" applyBorder="1" applyAlignment="1">
      <alignment/>
    </xf>
    <xf numFmtId="0" fontId="6" fillId="0" borderId="7" xfId="0" applyFont="1" applyBorder="1" applyAlignment="1">
      <alignment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vertical="top" wrapText="1"/>
    </xf>
    <xf numFmtId="2" fontId="4" fillId="0" borderId="10" xfId="0" applyNumberFormat="1" applyFont="1" applyBorder="1" applyAlignment="1">
      <alignment wrapText="1"/>
    </xf>
    <xf numFmtId="2" fontId="2" fillId="0" borderId="7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55">
      <selection activeCell="D76" sqref="D76"/>
    </sheetView>
  </sheetViews>
  <sheetFormatPr defaultColWidth="9.00390625" defaultRowHeight="12.75"/>
  <cols>
    <col min="1" max="1" width="9.875" style="1" customWidth="1"/>
    <col min="2" max="2" width="60.375" style="1" customWidth="1"/>
    <col min="3" max="3" width="25.375" style="1" customWidth="1"/>
    <col min="4" max="6" width="9.125" style="1" customWidth="1"/>
    <col min="7" max="7" width="10.125" style="1" bestFit="1" customWidth="1"/>
    <col min="8" max="16384" width="9.125" style="1" customWidth="1"/>
  </cols>
  <sheetData>
    <row r="1" spans="1:4" s="31" customFormat="1" ht="12.75">
      <c r="A1" s="38" t="s">
        <v>95</v>
      </c>
      <c r="B1" s="38"/>
      <c r="C1" s="29"/>
      <c r="D1" s="30"/>
    </row>
    <row r="2" spans="1:4" s="31" customFormat="1" ht="12.75" customHeight="1">
      <c r="A2" s="38" t="s">
        <v>96</v>
      </c>
      <c r="B2" s="38"/>
      <c r="C2" s="29"/>
      <c r="D2" s="30"/>
    </row>
    <row r="3" spans="1:4" s="31" customFormat="1" ht="12.75">
      <c r="A3" s="38" t="s">
        <v>98</v>
      </c>
      <c r="B3" s="38"/>
      <c r="C3" s="29"/>
      <c r="D3" s="30"/>
    </row>
    <row r="4" spans="1:4" s="31" customFormat="1" ht="12.75">
      <c r="A4" s="28"/>
      <c r="B4" s="28"/>
      <c r="C4" s="29"/>
      <c r="D4" s="30"/>
    </row>
    <row r="5" spans="1:3" s="30" customFormat="1" ht="12.75">
      <c r="A5" s="37" t="s">
        <v>97</v>
      </c>
      <c r="B5" s="37"/>
      <c r="C5" s="39">
        <v>-57239.07129999995</v>
      </c>
    </row>
    <row r="6" spans="1:3" ht="12.75">
      <c r="A6" s="32"/>
      <c r="B6" s="3" t="s">
        <v>0</v>
      </c>
      <c r="C6" s="54"/>
    </row>
    <row r="7" spans="1:4" ht="42" customHeight="1">
      <c r="A7" s="4" t="s">
        <v>1</v>
      </c>
      <c r="B7" s="7" t="s">
        <v>2</v>
      </c>
      <c r="C7" s="5">
        <v>19888.44</v>
      </c>
      <c r="D7" s="2"/>
    </row>
    <row r="8" spans="1:4" ht="27.75" customHeight="1">
      <c r="A8" s="6"/>
      <c r="B8" s="7" t="s">
        <v>3</v>
      </c>
      <c r="C8" s="5">
        <v>7600.32</v>
      </c>
      <c r="D8" s="2"/>
    </row>
    <row r="9" spans="1:4" ht="36" customHeight="1">
      <c r="A9" s="8"/>
      <c r="B9" s="9" t="s">
        <v>4</v>
      </c>
      <c r="C9" s="5">
        <v>5524.848000000002</v>
      </c>
      <c r="D9" s="2"/>
    </row>
    <row r="10" spans="1:4" ht="48" customHeight="1">
      <c r="A10" s="8" t="s">
        <v>5</v>
      </c>
      <c r="B10" s="9" t="s">
        <v>6</v>
      </c>
      <c r="C10" s="5">
        <v>1693.5359999999998</v>
      </c>
      <c r="D10" s="2"/>
    </row>
    <row r="11" spans="1:4" ht="24" customHeight="1">
      <c r="A11" s="6" t="s">
        <v>7</v>
      </c>
      <c r="B11" s="9" t="s">
        <v>99</v>
      </c>
      <c r="C11" s="5">
        <v>48167.784000000014</v>
      </c>
      <c r="D11" s="2"/>
    </row>
    <row r="12" spans="1:4" ht="20.25" customHeight="1">
      <c r="A12" s="6"/>
      <c r="B12" s="9" t="s">
        <v>8</v>
      </c>
      <c r="C12" s="5">
        <v>42.24</v>
      </c>
      <c r="D12" s="2"/>
    </row>
    <row r="13" spans="1:4" ht="38.25" customHeight="1">
      <c r="A13" s="6">
        <v>1.8</v>
      </c>
      <c r="B13" s="9" t="s">
        <v>9</v>
      </c>
      <c r="C13" s="5">
        <v>2561.9</v>
      </c>
      <c r="D13" s="2"/>
    </row>
    <row r="14" spans="1:4" ht="15.75" customHeight="1">
      <c r="A14" s="6"/>
      <c r="B14" s="10" t="s">
        <v>10</v>
      </c>
      <c r="C14" s="33">
        <f>SUM(C7:C13)</f>
        <v>85479.06800000001</v>
      </c>
      <c r="D14" s="2"/>
    </row>
    <row r="15" spans="1:4" ht="26.25">
      <c r="A15" s="11"/>
      <c r="B15" s="12" t="s">
        <v>11</v>
      </c>
      <c r="C15" s="5"/>
      <c r="D15" s="2"/>
    </row>
    <row r="16" spans="1:4" ht="25.5" customHeight="1">
      <c r="A16" s="6" t="s">
        <v>12</v>
      </c>
      <c r="B16" s="7" t="s">
        <v>13</v>
      </c>
      <c r="C16" s="5">
        <v>1817.64</v>
      </c>
      <c r="D16" s="2"/>
    </row>
    <row r="17" spans="1:4" ht="24.75" customHeight="1">
      <c r="A17" s="13" t="s">
        <v>14</v>
      </c>
      <c r="B17" s="7" t="s">
        <v>15</v>
      </c>
      <c r="C17" s="5">
        <v>800</v>
      </c>
      <c r="D17" s="2"/>
    </row>
    <row r="18" spans="1:4" ht="27.75" customHeight="1">
      <c r="A18" s="13" t="s">
        <v>16</v>
      </c>
      <c r="B18" s="7" t="s">
        <v>17</v>
      </c>
      <c r="C18" s="5">
        <v>1632</v>
      </c>
      <c r="D18" s="2"/>
    </row>
    <row r="19" spans="1:4" ht="12.75">
      <c r="A19" s="13" t="s">
        <v>18</v>
      </c>
      <c r="B19" s="7" t="s">
        <v>19</v>
      </c>
      <c r="C19" s="5">
        <v>2773.08</v>
      </c>
      <c r="D19" s="2"/>
    </row>
    <row r="20" spans="1:4" ht="15.75" customHeight="1">
      <c r="A20" s="13" t="s">
        <v>20</v>
      </c>
      <c r="B20" s="7" t="s">
        <v>21</v>
      </c>
      <c r="C20" s="5">
        <v>902.286</v>
      </c>
      <c r="D20" s="2"/>
    </row>
    <row r="21" spans="1:4" ht="15.75" customHeight="1">
      <c r="A21" s="13" t="s">
        <v>22</v>
      </c>
      <c r="B21" s="7" t="s">
        <v>23</v>
      </c>
      <c r="C21" s="5">
        <v>10969.728</v>
      </c>
      <c r="D21" s="2"/>
    </row>
    <row r="22" spans="1:4" ht="25.5" customHeight="1">
      <c r="A22" s="14" t="s">
        <v>24</v>
      </c>
      <c r="B22" s="7" t="s">
        <v>25</v>
      </c>
      <c r="C22" s="5">
        <v>1232.76</v>
      </c>
      <c r="D22" s="2"/>
    </row>
    <row r="23" spans="1:4" ht="36.75" customHeight="1">
      <c r="A23" s="14" t="s">
        <v>26</v>
      </c>
      <c r="B23" s="7" t="s">
        <v>27</v>
      </c>
      <c r="C23" s="5">
        <v>312.12</v>
      </c>
      <c r="D23" s="2"/>
    </row>
    <row r="24" spans="1:4" ht="27.75" customHeight="1">
      <c r="A24" s="14" t="s">
        <v>28</v>
      </c>
      <c r="B24" s="7" t="s">
        <v>29</v>
      </c>
      <c r="C24" s="5">
        <v>3586.32</v>
      </c>
      <c r="D24" s="2"/>
    </row>
    <row r="25" spans="1:4" ht="12.75">
      <c r="A25" s="14" t="s">
        <v>30</v>
      </c>
      <c r="B25" s="7" t="s">
        <v>31</v>
      </c>
      <c r="C25" s="5">
        <v>1552</v>
      </c>
      <c r="D25" s="2"/>
    </row>
    <row r="26" spans="1:4" ht="15.75" customHeight="1">
      <c r="A26" s="6"/>
      <c r="B26" s="10" t="s">
        <v>32</v>
      </c>
      <c r="C26" s="33">
        <f>SUM(C16:C25)</f>
        <v>25577.933999999997</v>
      </c>
      <c r="D26" s="2"/>
    </row>
    <row r="27" spans="1:4" ht="26.25">
      <c r="A27" s="11"/>
      <c r="B27" s="12" t="s">
        <v>33</v>
      </c>
      <c r="C27" s="5"/>
      <c r="D27" s="2"/>
    </row>
    <row r="28" spans="1:4" ht="39" customHeight="1">
      <c r="A28" s="6" t="s">
        <v>34</v>
      </c>
      <c r="B28" s="7" t="s">
        <v>35</v>
      </c>
      <c r="C28" s="5">
        <v>39381.12</v>
      </c>
      <c r="D28" s="2"/>
    </row>
    <row r="29" spans="1:4" ht="26.25" customHeight="1">
      <c r="A29" s="14" t="s">
        <v>36</v>
      </c>
      <c r="B29" s="7" t="s">
        <v>37</v>
      </c>
      <c r="C29" s="5">
        <v>487.19</v>
      </c>
      <c r="D29" s="2"/>
    </row>
    <row r="30" spans="1:4" ht="18" customHeight="1">
      <c r="A30" s="13"/>
      <c r="B30" s="7" t="s">
        <v>38</v>
      </c>
      <c r="C30" s="5">
        <v>544.41</v>
      </c>
      <c r="D30" s="2"/>
    </row>
    <row r="31" spans="1:4" ht="14.25" customHeight="1">
      <c r="A31" s="6"/>
      <c r="B31" s="10" t="s">
        <v>39</v>
      </c>
      <c r="C31" s="33">
        <f>SUM(C28:C30)</f>
        <v>40412.72000000001</v>
      </c>
      <c r="D31" s="2"/>
    </row>
    <row r="32" spans="1:4" ht="12.75">
      <c r="A32" s="11"/>
      <c r="B32" s="12" t="s">
        <v>40</v>
      </c>
      <c r="C32" s="5"/>
      <c r="D32" s="2"/>
    </row>
    <row r="33" spans="1:4" ht="37.5" customHeight="1">
      <c r="A33" s="6" t="s">
        <v>41</v>
      </c>
      <c r="B33" s="7" t="s">
        <v>42</v>
      </c>
      <c r="C33" s="5">
        <v>2091.168</v>
      </c>
      <c r="D33" s="2"/>
    </row>
    <row r="34" spans="1:3" s="2" customFormat="1" ht="41.25" customHeight="1">
      <c r="A34" s="15" t="s">
        <v>43</v>
      </c>
      <c r="B34" s="7" t="s">
        <v>44</v>
      </c>
      <c r="C34" s="16">
        <v>8059.392000000001</v>
      </c>
    </row>
    <row r="35" spans="1:3" s="2" customFormat="1" ht="50.25" customHeight="1">
      <c r="A35" s="15" t="s">
        <v>45</v>
      </c>
      <c r="B35" s="7" t="s">
        <v>46</v>
      </c>
      <c r="C35" s="16">
        <v>6044.544000000001</v>
      </c>
    </row>
    <row r="36" spans="1:3" s="2" customFormat="1" ht="18.75" customHeight="1">
      <c r="A36" s="15" t="s">
        <v>47</v>
      </c>
      <c r="B36" s="7" t="s">
        <v>48</v>
      </c>
      <c r="C36" s="16">
        <v>1138.75</v>
      </c>
    </row>
    <row r="37" spans="1:4" ht="15.75" customHeight="1">
      <c r="A37" s="6"/>
      <c r="B37" s="10" t="s">
        <v>49</v>
      </c>
      <c r="C37" s="33">
        <f>SUM(C33:C36)</f>
        <v>17333.854000000003</v>
      </c>
      <c r="D37" s="2"/>
    </row>
    <row r="38" spans="1:4" ht="36.75" customHeight="1">
      <c r="A38" s="17" t="s">
        <v>50</v>
      </c>
      <c r="B38" s="10" t="s">
        <v>51</v>
      </c>
      <c r="C38" s="5">
        <v>16301.951999999997</v>
      </c>
      <c r="D38" s="2"/>
    </row>
    <row r="39" spans="1:4" ht="28.5" customHeight="1">
      <c r="A39" s="17" t="s">
        <v>52</v>
      </c>
      <c r="B39" s="10" t="s">
        <v>53</v>
      </c>
      <c r="C39" s="5">
        <v>4212.8640000000005</v>
      </c>
      <c r="D39" s="2"/>
    </row>
    <row r="40" spans="1:4" ht="18" customHeight="1">
      <c r="A40" s="17"/>
      <c r="B40" s="10" t="s">
        <v>54</v>
      </c>
      <c r="C40" s="33">
        <f>SUM(C38:C39)</f>
        <v>20514.816</v>
      </c>
      <c r="D40" s="2"/>
    </row>
    <row r="41" spans="1:4" ht="12.75">
      <c r="A41" s="17" t="s">
        <v>55</v>
      </c>
      <c r="B41" s="10" t="s">
        <v>56</v>
      </c>
      <c r="C41" s="33">
        <v>1566.796</v>
      </c>
      <c r="D41" s="2"/>
    </row>
    <row r="42" spans="1:4" ht="12.75">
      <c r="A42" s="17" t="s">
        <v>57</v>
      </c>
      <c r="B42" s="10" t="s">
        <v>58</v>
      </c>
      <c r="C42" s="33">
        <v>2259.6454</v>
      </c>
      <c r="D42" s="2"/>
    </row>
    <row r="43" spans="1:4" ht="12.75">
      <c r="A43" s="18"/>
      <c r="B43" s="19"/>
      <c r="C43" s="5"/>
      <c r="D43" s="2"/>
    </row>
    <row r="44" spans="1:4" ht="15" customHeight="1">
      <c r="A44" s="18"/>
      <c r="B44" s="20" t="s">
        <v>59</v>
      </c>
      <c r="C44" s="5"/>
      <c r="D44" s="2"/>
    </row>
    <row r="45" spans="1:4" ht="15" customHeight="1">
      <c r="A45" s="6" t="s">
        <v>60</v>
      </c>
      <c r="B45" s="9" t="s">
        <v>61</v>
      </c>
      <c r="C45" s="5">
        <v>2889.72</v>
      </c>
      <c r="D45" s="2"/>
    </row>
    <row r="46" spans="1:4" ht="15" customHeight="1">
      <c r="A46" s="6" t="s">
        <v>62</v>
      </c>
      <c r="B46" s="9" t="s">
        <v>63</v>
      </c>
      <c r="C46" s="5">
        <v>2889.72</v>
      </c>
      <c r="D46" s="2"/>
    </row>
    <row r="47" spans="1:4" ht="15" customHeight="1">
      <c r="A47" s="6" t="s">
        <v>64</v>
      </c>
      <c r="B47" s="9" t="s">
        <v>65</v>
      </c>
      <c r="C47" s="5">
        <v>2675.64</v>
      </c>
      <c r="D47" s="2"/>
    </row>
    <row r="48" spans="1:4" ht="15" customHeight="1">
      <c r="A48" s="6" t="s">
        <v>66</v>
      </c>
      <c r="B48" s="9" t="s">
        <v>67</v>
      </c>
      <c r="C48" s="5">
        <v>2675.64</v>
      </c>
      <c r="D48" s="2"/>
    </row>
    <row r="49" spans="1:4" ht="15" customHeight="1">
      <c r="A49" s="6" t="s">
        <v>68</v>
      </c>
      <c r="B49" s="9" t="s">
        <v>69</v>
      </c>
      <c r="C49" s="5">
        <v>2675.64</v>
      </c>
      <c r="D49" s="2"/>
    </row>
    <row r="50" spans="1:4" ht="15" customHeight="1">
      <c r="A50" s="6"/>
      <c r="B50" s="10" t="s">
        <v>70</v>
      </c>
      <c r="C50" s="33">
        <f>SUM(C45:C49)</f>
        <v>13806.359999999999</v>
      </c>
      <c r="D50" s="2"/>
    </row>
    <row r="51" spans="1:4" ht="15" customHeight="1">
      <c r="A51" s="11"/>
      <c r="B51" s="12" t="s">
        <v>71</v>
      </c>
      <c r="C51" s="5"/>
      <c r="D51" s="2"/>
    </row>
    <row r="52" spans="1:4" ht="15" customHeight="1">
      <c r="A52" s="6" t="s">
        <v>72</v>
      </c>
      <c r="B52" s="10" t="s">
        <v>73</v>
      </c>
      <c r="C52" s="5"/>
      <c r="D52" s="2"/>
    </row>
    <row r="53" spans="1:4" ht="15" customHeight="1">
      <c r="A53" s="6"/>
      <c r="B53" s="21" t="s">
        <v>74</v>
      </c>
      <c r="C53" s="5">
        <v>370.31</v>
      </c>
      <c r="D53" s="2"/>
    </row>
    <row r="54" spans="1:4" ht="15" customHeight="1">
      <c r="A54" s="6"/>
      <c r="B54" s="21" t="s">
        <v>75</v>
      </c>
      <c r="C54" s="5">
        <v>544.41</v>
      </c>
      <c r="D54" s="2"/>
    </row>
    <row r="55" spans="1:4" ht="15" customHeight="1">
      <c r="A55" s="6" t="s">
        <v>76</v>
      </c>
      <c r="B55" s="10" t="s">
        <v>77</v>
      </c>
      <c r="C55" s="5"/>
      <c r="D55" s="2"/>
    </row>
    <row r="56" spans="1:4" ht="15" customHeight="1">
      <c r="A56" s="22" t="s">
        <v>78</v>
      </c>
      <c r="B56" s="21" t="s">
        <v>79</v>
      </c>
      <c r="C56" s="5">
        <v>2020.08</v>
      </c>
      <c r="D56" s="2"/>
    </row>
    <row r="57" spans="1:4" ht="15" customHeight="1">
      <c r="A57" s="6" t="s">
        <v>80</v>
      </c>
      <c r="B57" s="10" t="s">
        <v>81</v>
      </c>
      <c r="C57" s="5"/>
      <c r="D57" s="2"/>
    </row>
    <row r="58" spans="1:4" ht="23.25" customHeight="1">
      <c r="A58" s="6"/>
      <c r="B58" s="23" t="s">
        <v>82</v>
      </c>
      <c r="C58" s="5">
        <v>1014.84</v>
      </c>
      <c r="D58" s="2"/>
    </row>
    <row r="59" spans="1:4" ht="15" customHeight="1">
      <c r="A59" s="6"/>
      <c r="B59" s="24" t="s">
        <v>83</v>
      </c>
      <c r="C59" s="5">
        <v>2572.98</v>
      </c>
      <c r="D59" s="2"/>
    </row>
    <row r="60" spans="1:4" ht="15" customHeight="1">
      <c r="A60" s="6"/>
      <c r="B60" s="25" t="s">
        <v>84</v>
      </c>
      <c r="C60" s="5">
        <v>381.87</v>
      </c>
      <c r="D60" s="2"/>
    </row>
    <row r="61" spans="1:4" ht="15" customHeight="1">
      <c r="A61" s="6"/>
      <c r="B61" s="25" t="s">
        <v>85</v>
      </c>
      <c r="C61" s="5">
        <v>676.6</v>
      </c>
      <c r="D61" s="2"/>
    </row>
    <row r="62" spans="1:4" ht="15" customHeight="1">
      <c r="A62" s="6"/>
      <c r="B62" s="25" t="s">
        <v>86</v>
      </c>
      <c r="C62" s="5">
        <v>601.98</v>
      </c>
      <c r="D62" s="2"/>
    </row>
    <row r="63" spans="1:4" ht="15" customHeight="1">
      <c r="A63" s="6"/>
      <c r="B63" s="25" t="s">
        <v>87</v>
      </c>
      <c r="C63" s="5">
        <v>109.38</v>
      </c>
      <c r="D63" s="2"/>
    </row>
    <row r="64" spans="1:4" ht="15" customHeight="1">
      <c r="A64" s="6"/>
      <c r="B64" s="25" t="s">
        <v>88</v>
      </c>
      <c r="C64" s="5">
        <v>313.04</v>
      </c>
      <c r="D64" s="2"/>
    </row>
    <row r="65" spans="1:4" ht="15" customHeight="1">
      <c r="A65" s="6"/>
      <c r="B65" s="25" t="s">
        <v>89</v>
      </c>
      <c r="C65" s="5">
        <v>439.1505</v>
      </c>
      <c r="D65" s="2"/>
    </row>
    <row r="66" spans="1:4" ht="15" customHeight="1">
      <c r="A66" s="6"/>
      <c r="B66" s="24" t="s">
        <v>90</v>
      </c>
      <c r="C66" s="5">
        <v>1735.25</v>
      </c>
      <c r="D66" s="2"/>
    </row>
    <row r="67" spans="1:3" ht="15" customHeight="1">
      <c r="A67" s="6"/>
      <c r="B67" s="24" t="s">
        <v>91</v>
      </c>
      <c r="C67" s="5">
        <v>1122.9679999999998</v>
      </c>
    </row>
    <row r="68" spans="1:3" ht="15" customHeight="1">
      <c r="A68" s="26"/>
      <c r="B68" s="10" t="s">
        <v>92</v>
      </c>
      <c r="C68" s="33">
        <f>SUM(C53:C67)</f>
        <v>11902.858500000002</v>
      </c>
    </row>
    <row r="69" spans="1:5" ht="27" customHeight="1" thickBot="1">
      <c r="A69" s="46"/>
      <c r="B69" s="47" t="s">
        <v>93</v>
      </c>
      <c r="C69" s="40">
        <v>76564.224</v>
      </c>
      <c r="D69" s="2"/>
      <c r="E69" s="2"/>
    </row>
    <row r="70" spans="1:5" ht="16.5" customHeight="1" thickBot="1">
      <c r="A70" s="50" t="s">
        <v>104</v>
      </c>
      <c r="B70" s="51" t="s">
        <v>94</v>
      </c>
      <c r="C70" s="52">
        <f>C14+C26+C31+C37+C40+C41+C42+C50+C68+C69</f>
        <v>295418.2759</v>
      </c>
      <c r="D70" s="2"/>
      <c r="E70" s="2"/>
    </row>
    <row r="71" spans="1:5" s="35" customFormat="1" ht="12.75">
      <c r="A71" s="48"/>
      <c r="B71" s="49" t="s">
        <v>100</v>
      </c>
      <c r="C71" s="53">
        <v>284277</v>
      </c>
      <c r="D71" s="27"/>
      <c r="E71" s="34"/>
    </row>
    <row r="72" spans="1:7" s="31" customFormat="1" ht="12.75">
      <c r="A72" s="43"/>
      <c r="B72" s="42" t="s">
        <v>101</v>
      </c>
      <c r="C72" s="41">
        <v>270512.55</v>
      </c>
      <c r="D72" s="27"/>
      <c r="E72" s="36"/>
      <c r="G72" s="36"/>
    </row>
    <row r="73" spans="1:3" ht="12.75">
      <c r="A73" s="44"/>
      <c r="B73" s="45" t="s">
        <v>102</v>
      </c>
      <c r="C73" s="33">
        <f>C71-C70</f>
        <v>-11141.275900000008</v>
      </c>
    </row>
    <row r="74" spans="1:3" ht="12.75">
      <c r="A74" s="44"/>
      <c r="B74" s="45" t="s">
        <v>103</v>
      </c>
      <c r="C74" s="33">
        <f>C73+C5</f>
        <v>-68380.34719999996</v>
      </c>
    </row>
  </sheetData>
  <mergeCells count="4">
    <mergeCell ref="A5:B5"/>
    <mergeCell ref="A1:B1"/>
    <mergeCell ref="A2:B2"/>
    <mergeCell ref="A3:B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dcterms:created xsi:type="dcterms:W3CDTF">2019-02-06T07:49:06Z</dcterms:created>
  <dcterms:modified xsi:type="dcterms:W3CDTF">2019-02-15T06:14:45Z</dcterms:modified>
  <cp:category/>
  <cp:version/>
  <cp:contentType/>
  <cp:contentStatus/>
</cp:coreProperties>
</file>