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<sst xmlns="http://schemas.openxmlformats.org/spreadsheetml/2006/main" count="114" uniqueCount="109">
  <si>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</si>
  <si>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</si>
  <si>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</si>
  <si>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</si>
  <si>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</si>
  <si>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</si>
  <si>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</si>
  <si>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</si>
  <si>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</si>
  <si>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</si>
  <si>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</si>
  <si>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</si>
  <si>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</si>
  <si>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</si>
  <si>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</si>
  <si>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</si>
  <si>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</si>
  <si>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</si>
  <si>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</si>
  <si>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</si>
  <si>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</si>
  <si>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</si>
  <si>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</si>
  <si>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</si>
  <si>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</si>
  <si>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</si>
  <si>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</si>
  <si>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</si>
  <si>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</si>
  <si>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</si>
  <si>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</si>
  <si>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</si>
  <si>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</si>
  <si>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</si>
  <si>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</si>
  <si>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</si>
  <si>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</si>
  <si>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</si>
  <si>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</si>
  <si>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</si>
  <si>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</si>
  <si>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</si>
  <si>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</si>
  <si>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</si>
  <si>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</si>
  <si>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</si>
  <si>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</si>
  <si>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</si>
  <si>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</si>
  <si>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</si>
  <si>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</si>
  <si>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</si>
  <si>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</si>
  <si>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</si>
  <si>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</si>
  <si>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</si>
  <si>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</si>
  <si>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</si>
  <si>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</si>
  <si>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</si>
  <si>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</si>
  <si>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</si>
  <si>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вводного бронзового  вентиля Ду 15 мм (кв.11)</t>
  </si>
  <si>
    <t>монтаж освещения тамбуров:</t>
  </si>
  <si>
    <t>а</t>
  </si>
  <si>
    <t>устройство кабеля АВВГ 2*2,5</t>
  </si>
  <si>
    <t>б</t>
  </si>
  <si>
    <t>установка энергосберегающего патрона СА 19</t>
  </si>
  <si>
    <t xml:space="preserve"> 9.2</t>
  </si>
  <si>
    <t>Текущий ремонт систем водоснабжения и водоотведения (непредвиденные работы)</t>
  </si>
  <si>
    <t>отогрев ГВС</t>
  </si>
  <si>
    <t>устранение засора канализации в подвале</t>
  </si>
  <si>
    <t>замена вводного вентиля Ду 15 мм (кв.13,14)</t>
  </si>
  <si>
    <t>замена подводки на стояке ХВС (кв.11):</t>
  </si>
  <si>
    <t>смена вентиля чугунного Ду 25 мм</t>
  </si>
  <si>
    <t>смена отвода Ду 20 мм</t>
  </si>
  <si>
    <t>в</t>
  </si>
  <si>
    <t>смена вентиля бронзового Ду 15 мм</t>
  </si>
  <si>
    <t>г</t>
  </si>
  <si>
    <t>смена резьбы Ду 20 мм</t>
  </si>
  <si>
    <t>д</t>
  </si>
  <si>
    <t>смена резьбы Ду 15 мм</t>
  </si>
  <si>
    <t>е</t>
  </si>
  <si>
    <t>сварочные работы</t>
  </si>
  <si>
    <t>устранение засора домового коллектора, выпуска канализационного колодца, стояка</t>
  </si>
  <si>
    <t xml:space="preserve"> 9.3</t>
  </si>
  <si>
    <t>Текущий ремонт конструктивных элементов (непредвиденные работы)</t>
  </si>
  <si>
    <t>разборка обшивки стен тамбура</t>
  </si>
  <si>
    <t>утепление перегородки мин.плитой т-5 см в 2 слоя</t>
  </si>
  <si>
    <t>устройство обшивки перегородки из фанеры 1000*700</t>
  </si>
  <si>
    <t>укрепление фанеры рейкой 3500*30*20</t>
  </si>
  <si>
    <t>установка входных металлических дверей в 1,2пп</t>
  </si>
  <si>
    <t>герметизация монтажной пеной металлич.дверей после установки 1,2 пп</t>
  </si>
  <si>
    <t>обогащение доской  откосов дверной коробки  с обрамлением металлич.уголком 50*50*2000-5мп  - 1п</t>
  </si>
  <si>
    <t>ремонт доводчиков 1,2пп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</si>
  <si>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</si>
  <si>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</si>
  <si>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</si>
  <si>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</si>
  <si>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</si>
  <si>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</si>
  <si>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</si>
  <si>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ул.Шолохова 4</t>
  </si>
  <si>
    <t xml:space="preserve">Сбор,вывоз и захоронение твердых бытовых отходов </t>
  </si>
  <si>
    <t>Текущий ремонт за 2018 год</t>
  </si>
  <si>
    <t>Результат за 2018 год "+" - экономия "-" - перерасход</t>
  </si>
  <si>
    <t>Результат накоплением "+" - экономия "-" - перерасход</t>
  </si>
  <si>
    <t xml:space="preserve">Итого начислено населению </t>
  </si>
  <si>
    <t xml:space="preserve">Итого оплачено населением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</si>
</sst>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1" fillId="0" borderId="6" xfId="0" applyNumberFormat="1" applyFont="1" applyBorder="1" applyAlignment="1">
      <alignment wrapText="1"/>
    </xf>
    <xf numFmtId="16" fontId="1" fillId="0" borderId="6" xfId="0" applyNumberFormat="1" applyFont="1" applyBorder="1" applyAlignment="1">
      <alignment wrapText="1"/>
    </xf>
    <xf numFmtId="0" fontId="1" fillId="0" borderId="6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1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Alignment="1">
      <alignment/>
    </xf>
    <xf numFmtId="2" fontId="3" fillId="0" borderId="9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2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0" fontId="2" fillId="0" borderId="10" xfId="0" applyNumberFormat="1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2" fontId="3" fillId="0" borderId="11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58">
      <selection activeCell="C79" sqref="C79:C80"/>
    </sheetView>
  </sheetViews>
  <sheetFormatPr defaultColWidth="9.00390625" defaultRowHeight="12.75"/>
  <cols>
    <col min="1" max="1" width="5.625" style="1" customWidth="1"/>
    <col min="2" max="2" width="68.375" style="1" customWidth="1"/>
    <col min="3" max="3" width="24.625" style="1" customWidth="1"/>
    <col min="4" max="16384" width="9.125" style="1" customWidth="1"/>
  </cols>
  <sheetData>
    <row r="1" spans="1:4" s="23" customFormat="1" ht="12.75">
      <c r="A1" s="49" t="s">
        <v>99</v>
      </c>
      <c r="B1" s="49"/>
      <c r="C1" s="21"/>
      <c r="D1" s="22"/>
    </row>
    <row r="2" spans="1:4" s="23" customFormat="1" ht="12.75" customHeight="1">
      <c r="A2" s="49" t="s">
        <v>100</v>
      </c>
      <c r="B2" s="49"/>
      <c r="C2" s="21"/>
      <c r="D2" s="22"/>
    </row>
    <row r="3" spans="1:4" s="23" customFormat="1" ht="12.75">
      <c r="A3" s="49" t="s">
        <v>102</v>
      </c>
      <c r="B3" s="49"/>
      <c r="C3" s="21"/>
      <c r="D3" s="22"/>
    </row>
    <row r="4" spans="1:4" s="23" customFormat="1" ht="12.75">
      <c r="A4" s="20"/>
      <c r="B4" s="20"/>
      <c r="C4" s="21"/>
      <c r="D4" s="22"/>
    </row>
    <row r="5" spans="1:3" s="22" customFormat="1" ht="12.75">
      <c r="A5" s="48" t="s">
        <v>101</v>
      </c>
      <c r="B5" s="48"/>
      <c r="C5" s="50">
        <v>-26294.6961</v>
      </c>
    </row>
    <row r="6" spans="1:3" ht="13.5" thickBot="1">
      <c r="A6" s="5"/>
      <c r="B6" s="6" t="s">
        <v>0</v>
      </c>
      <c r="C6" s="2"/>
    </row>
    <row r="7" spans="1:3" ht="12.75">
      <c r="A7" s="7" t="s">
        <v>1</v>
      </c>
      <c r="B7" s="8" t="s">
        <v>2</v>
      </c>
      <c r="C7" s="9"/>
    </row>
    <row r="8" spans="1:3" ht="24" customHeight="1">
      <c r="A8" s="10"/>
      <c r="B8" s="2" t="s">
        <v>3</v>
      </c>
      <c r="C8" s="9">
        <v>11051.664000000002</v>
      </c>
    </row>
    <row r="9" spans="1:3" ht="12.75">
      <c r="A9" s="11" t="s">
        <v>4</v>
      </c>
      <c r="B9" s="2" t="s">
        <v>5</v>
      </c>
      <c r="C9" s="9"/>
    </row>
    <row r="10" spans="1:3" ht="12.75">
      <c r="A10" s="10"/>
      <c r="B10" s="2" t="s">
        <v>3</v>
      </c>
      <c r="C10" s="9">
        <v>6132.384000000001</v>
      </c>
    </row>
    <row r="11" spans="1:3" ht="39">
      <c r="A11" s="10" t="s">
        <v>6</v>
      </c>
      <c r="B11" s="2" t="s">
        <v>7</v>
      </c>
      <c r="C11" s="9">
        <v>900.9359999999999</v>
      </c>
    </row>
    <row r="12" spans="1:3" ht="12.75">
      <c r="A12" s="10" t="s">
        <v>8</v>
      </c>
      <c r="B12" s="2" t="s">
        <v>103</v>
      </c>
      <c r="C12" s="9">
        <v>14971.068</v>
      </c>
    </row>
    <row r="13" spans="1:3" ht="12.75">
      <c r="A13" s="10" t="s">
        <v>9</v>
      </c>
      <c r="B13" s="2" t="s">
        <v>10</v>
      </c>
      <c r="C13" s="9">
        <v>180.88</v>
      </c>
    </row>
    <row r="14" spans="1:3" ht="12.75">
      <c r="A14" s="10"/>
      <c r="B14" s="3" t="s">
        <v>11</v>
      </c>
      <c r="C14" s="31">
        <f>SUM(C8:C13)</f>
        <v>33236.932</v>
      </c>
    </row>
    <row r="15" spans="1:3" ht="26.25">
      <c r="A15" s="10" t="s">
        <v>12</v>
      </c>
      <c r="B15" s="3" t="s">
        <v>13</v>
      </c>
      <c r="C15" s="9"/>
    </row>
    <row r="16" spans="1:3" ht="12.75">
      <c r="A16" s="10" t="s">
        <v>14</v>
      </c>
      <c r="B16" s="2" t="s">
        <v>15</v>
      </c>
      <c r="C16" s="9">
        <v>5388.544000000001</v>
      </c>
    </row>
    <row r="17" spans="1:3" ht="12.75">
      <c r="A17" s="10" t="s">
        <v>16</v>
      </c>
      <c r="B17" s="2" t="s">
        <v>17</v>
      </c>
      <c r="C17" s="9">
        <v>1794.96</v>
      </c>
    </row>
    <row r="18" spans="1:3" ht="12.75">
      <c r="A18" s="10" t="s">
        <v>18</v>
      </c>
      <c r="B18" s="2" t="s">
        <v>19</v>
      </c>
      <c r="C18" s="9">
        <v>14944.063999999998</v>
      </c>
    </row>
    <row r="19" spans="1:3" ht="12.75">
      <c r="A19" s="10" t="s">
        <v>20</v>
      </c>
      <c r="B19" s="2" t="s">
        <v>21</v>
      </c>
      <c r="C19" s="9">
        <v>2031.3</v>
      </c>
    </row>
    <row r="20" spans="1:3" ht="12.75">
      <c r="A20" s="10" t="s">
        <v>22</v>
      </c>
      <c r="B20" s="2" t="s">
        <v>23</v>
      </c>
      <c r="C20" s="9">
        <v>500</v>
      </c>
    </row>
    <row r="21" spans="1:3" ht="26.25">
      <c r="A21" s="10" t="s">
        <v>24</v>
      </c>
      <c r="B21" s="2" t="s">
        <v>25</v>
      </c>
      <c r="C21" s="9">
        <v>120.483</v>
      </c>
    </row>
    <row r="22" spans="1:3" ht="26.25" customHeight="1">
      <c r="A22" s="10" t="s">
        <v>26</v>
      </c>
      <c r="B22" s="2" t="s">
        <v>27</v>
      </c>
      <c r="C22" s="9">
        <v>1757.286</v>
      </c>
    </row>
    <row r="23" spans="1:3" ht="12.75">
      <c r="A23" s="10"/>
      <c r="B23" s="3" t="s">
        <v>28</v>
      </c>
      <c r="C23" s="31">
        <f>SUM(C16:C22)</f>
        <v>26536.637</v>
      </c>
    </row>
    <row r="24" spans="1:3" ht="12.75">
      <c r="A24" s="10"/>
      <c r="B24" s="3" t="s">
        <v>29</v>
      </c>
      <c r="C24" s="9"/>
    </row>
    <row r="25" spans="1:3" ht="26.25">
      <c r="A25" s="10" t="s">
        <v>30</v>
      </c>
      <c r="B25" s="2" t="s">
        <v>31</v>
      </c>
      <c r="C25" s="9">
        <v>13500.564</v>
      </c>
    </row>
    <row r="26" spans="1:3" ht="12.75">
      <c r="A26" s="10" t="s">
        <v>32</v>
      </c>
      <c r="B26" s="2" t="s">
        <v>33</v>
      </c>
      <c r="C26" s="9">
        <v>129</v>
      </c>
    </row>
    <row r="27" spans="1:3" ht="12.75">
      <c r="A27" s="10"/>
      <c r="B27" s="3" t="s">
        <v>34</v>
      </c>
      <c r="C27" s="31">
        <f>SUM(C25:C26)</f>
        <v>13629.564</v>
      </c>
    </row>
    <row r="28" spans="1:3" ht="12.75">
      <c r="A28" s="10"/>
      <c r="B28" s="3" t="s">
        <v>35</v>
      </c>
      <c r="C28" s="9"/>
    </row>
    <row r="29" spans="1:3" s="15" customFormat="1" ht="12.75">
      <c r="A29" s="12" t="s">
        <v>36</v>
      </c>
      <c r="B29" s="13" t="s">
        <v>37</v>
      </c>
      <c r="C29" s="14">
        <v>2067.072</v>
      </c>
    </row>
    <row r="30" spans="1:3" s="15" customFormat="1" ht="12.75">
      <c r="A30" s="12" t="s">
        <v>38</v>
      </c>
      <c r="B30" s="13" t="s">
        <v>39</v>
      </c>
      <c r="C30" s="14">
        <v>715.939</v>
      </c>
    </row>
    <row r="31" spans="1:3" s="15" customFormat="1" ht="12.75">
      <c r="A31" s="12" t="s">
        <v>40</v>
      </c>
      <c r="B31" s="13" t="s">
        <v>41</v>
      </c>
      <c r="C31" s="14">
        <v>3994.1859999999997</v>
      </c>
    </row>
    <row r="32" spans="1:3" s="15" customFormat="1" ht="26.25">
      <c r="A32" s="12" t="s">
        <v>42</v>
      </c>
      <c r="B32" s="13" t="s">
        <v>43</v>
      </c>
      <c r="C32" s="14">
        <v>1378.048</v>
      </c>
    </row>
    <row r="33" spans="1:3" ht="12.75">
      <c r="A33" s="10" t="s">
        <v>44</v>
      </c>
      <c r="B33" s="2" t="s">
        <v>45</v>
      </c>
      <c r="C33" s="9">
        <v>221.12</v>
      </c>
    </row>
    <row r="34" spans="1:3" ht="12.75">
      <c r="A34" s="10"/>
      <c r="B34" s="3" t="s">
        <v>46</v>
      </c>
      <c r="C34" s="31">
        <f>SUM(C29:C33)</f>
        <v>8376.365</v>
      </c>
    </row>
    <row r="35" spans="1:3" ht="12.75">
      <c r="A35" s="10"/>
      <c r="B35" s="3" t="s">
        <v>47</v>
      </c>
      <c r="C35" s="9"/>
    </row>
    <row r="36" spans="1:3" ht="26.25">
      <c r="A36" s="10" t="s">
        <v>48</v>
      </c>
      <c r="B36" s="2" t="s">
        <v>49</v>
      </c>
      <c r="C36" s="9">
        <v>5555.256</v>
      </c>
    </row>
    <row r="37" spans="1:3" ht="12.75">
      <c r="A37" s="10" t="s">
        <v>50</v>
      </c>
      <c r="B37" s="2" t="s">
        <v>51</v>
      </c>
      <c r="C37" s="9">
        <v>1679.4960000000003</v>
      </c>
    </row>
    <row r="38" spans="1:3" ht="12.75">
      <c r="A38" s="10"/>
      <c r="B38" s="3" t="s">
        <v>52</v>
      </c>
      <c r="C38" s="31">
        <f>SUM(C36:C37)</f>
        <v>7234.752</v>
      </c>
    </row>
    <row r="39" spans="1:3" ht="12.75">
      <c r="A39" s="10"/>
      <c r="B39" s="3" t="s">
        <v>53</v>
      </c>
      <c r="C39" s="9"/>
    </row>
    <row r="40" spans="1:3" ht="12.75">
      <c r="A40" s="10" t="s">
        <v>54</v>
      </c>
      <c r="B40" s="2" t="s">
        <v>55</v>
      </c>
      <c r="C40" s="9">
        <v>2805.6</v>
      </c>
    </row>
    <row r="41" spans="1:3" ht="40.5" customHeight="1">
      <c r="A41" s="24"/>
      <c r="B41" s="25" t="s">
        <v>56</v>
      </c>
      <c r="C41" s="9">
        <v>2597.76</v>
      </c>
    </row>
    <row r="42" spans="1:3" ht="40.5" customHeight="1">
      <c r="A42" s="24"/>
      <c r="B42" s="25" t="s">
        <v>57</v>
      </c>
      <c r="C42" s="9">
        <v>2597.76</v>
      </c>
    </row>
    <row r="43" spans="1:3" ht="12.75">
      <c r="A43" s="10"/>
      <c r="B43" s="3" t="s">
        <v>58</v>
      </c>
      <c r="C43" s="31">
        <f>SUM(C40:C42)</f>
        <v>8001.120000000001</v>
      </c>
    </row>
    <row r="44" spans="1:3" ht="12.75">
      <c r="A44" s="10"/>
      <c r="B44" s="3" t="s">
        <v>59</v>
      </c>
      <c r="C44" s="9"/>
    </row>
    <row r="45" spans="1:3" ht="12.75">
      <c r="A45" s="10" t="s">
        <v>60</v>
      </c>
      <c r="B45" s="16" t="s">
        <v>61</v>
      </c>
      <c r="C45" s="9"/>
    </row>
    <row r="46" spans="1:3" ht="12.75">
      <c r="A46" s="10"/>
      <c r="B46" s="26" t="s">
        <v>62</v>
      </c>
      <c r="C46" s="9">
        <v>623.87</v>
      </c>
    </row>
    <row r="47" spans="1:3" ht="12.75">
      <c r="A47" s="27"/>
      <c r="B47" s="17" t="s">
        <v>63</v>
      </c>
      <c r="C47" s="9"/>
    </row>
    <row r="48" spans="1:3" ht="12.75">
      <c r="A48" s="27" t="s">
        <v>64</v>
      </c>
      <c r="B48" s="26" t="s">
        <v>65</v>
      </c>
      <c r="C48" s="9">
        <v>292.08</v>
      </c>
    </row>
    <row r="49" spans="1:3" ht="12.75">
      <c r="A49" s="27" t="s">
        <v>66</v>
      </c>
      <c r="B49" s="26" t="s">
        <v>67</v>
      </c>
      <c r="C49" s="9">
        <v>370.31</v>
      </c>
    </row>
    <row r="50" spans="1:3" ht="26.25">
      <c r="A50" s="10" t="s">
        <v>68</v>
      </c>
      <c r="B50" s="16" t="s">
        <v>69</v>
      </c>
      <c r="C50" s="9"/>
    </row>
    <row r="51" spans="1:3" ht="12.75">
      <c r="A51" s="27"/>
      <c r="B51" s="26" t="s">
        <v>70</v>
      </c>
      <c r="C51" s="9">
        <v>846</v>
      </c>
    </row>
    <row r="52" spans="1:3" ht="12.75">
      <c r="A52" s="10"/>
      <c r="B52" s="26" t="s">
        <v>71</v>
      </c>
      <c r="C52" s="9">
        <v>0</v>
      </c>
    </row>
    <row r="53" spans="1:3" ht="12.75">
      <c r="A53" s="10"/>
      <c r="B53" s="26" t="s">
        <v>72</v>
      </c>
      <c r="C53" s="9">
        <v>1247.74</v>
      </c>
    </row>
    <row r="54" spans="1:3" ht="12.75">
      <c r="A54" s="27"/>
      <c r="B54" s="26" t="s">
        <v>71</v>
      </c>
      <c r="C54" s="9">
        <v>0</v>
      </c>
    </row>
    <row r="55" spans="1:3" ht="12.75">
      <c r="A55" s="27"/>
      <c r="B55" s="17" t="s">
        <v>73</v>
      </c>
      <c r="C55" s="9">
        <v>0</v>
      </c>
    </row>
    <row r="56" spans="1:3" ht="12.75">
      <c r="A56" s="27" t="s">
        <v>64</v>
      </c>
      <c r="B56" s="26" t="s">
        <v>74</v>
      </c>
      <c r="C56" s="9">
        <v>878.37</v>
      </c>
    </row>
    <row r="57" spans="1:3" ht="12.75">
      <c r="A57" s="27" t="s">
        <v>66</v>
      </c>
      <c r="B57" s="26" t="s">
        <v>75</v>
      </c>
      <c r="C57" s="9">
        <v>1168.16</v>
      </c>
    </row>
    <row r="58" spans="1:3" ht="12.75">
      <c r="A58" s="27" t="s">
        <v>76</v>
      </c>
      <c r="B58" s="26" t="s">
        <v>77</v>
      </c>
      <c r="C58" s="9">
        <v>623.87</v>
      </c>
    </row>
    <row r="59" spans="1:3" ht="12.75">
      <c r="A59" s="27" t="s">
        <v>78</v>
      </c>
      <c r="B59" s="26" t="s">
        <v>79</v>
      </c>
      <c r="C59" s="9">
        <v>70.4</v>
      </c>
    </row>
    <row r="60" spans="1:3" ht="12.75">
      <c r="A60" s="27" t="s">
        <v>80</v>
      </c>
      <c r="B60" s="26" t="s">
        <v>81</v>
      </c>
      <c r="C60" s="9">
        <v>70.4</v>
      </c>
    </row>
    <row r="61" spans="1:3" ht="12.75">
      <c r="A61" s="27" t="s">
        <v>82</v>
      </c>
      <c r="B61" s="26" t="s">
        <v>83</v>
      </c>
      <c r="C61" s="9">
        <v>1195.68</v>
      </c>
    </row>
    <row r="62" spans="1:3" ht="12.75">
      <c r="A62" s="10"/>
      <c r="B62" s="26" t="s">
        <v>71</v>
      </c>
      <c r="C62" s="9">
        <v>0</v>
      </c>
    </row>
    <row r="63" spans="1:3" ht="26.25">
      <c r="A63" s="10"/>
      <c r="B63" s="28" t="s">
        <v>84</v>
      </c>
      <c r="C63" s="9">
        <v>0</v>
      </c>
    </row>
    <row r="64" spans="1:3" ht="26.25">
      <c r="A64" s="10" t="s">
        <v>85</v>
      </c>
      <c r="B64" s="16" t="s">
        <v>86</v>
      </c>
      <c r="C64" s="9"/>
    </row>
    <row r="65" spans="1:3" ht="12.75">
      <c r="A65" s="10"/>
      <c r="B65" s="26" t="s">
        <v>87</v>
      </c>
      <c r="C65" s="9">
        <v>128.94</v>
      </c>
    </row>
    <row r="66" spans="1:3" ht="12.75">
      <c r="A66" s="10"/>
      <c r="B66" s="29" t="s">
        <v>88</v>
      </c>
      <c r="C66" s="9">
        <v>654.82</v>
      </c>
    </row>
    <row r="67" spans="1:3" ht="12.75">
      <c r="A67" s="10"/>
      <c r="B67" s="28" t="s">
        <v>89</v>
      </c>
      <c r="C67" s="9">
        <v>356.95099999999996</v>
      </c>
    </row>
    <row r="68" spans="1:3" ht="12.75">
      <c r="A68" s="10"/>
      <c r="B68" s="28" t="s">
        <v>90</v>
      </c>
      <c r="C68" s="9">
        <v>400.12</v>
      </c>
    </row>
    <row r="69" spans="1:3" ht="12.75">
      <c r="A69" s="10"/>
      <c r="B69" s="28" t="s">
        <v>91</v>
      </c>
      <c r="C69" s="9">
        <v>44934.24</v>
      </c>
    </row>
    <row r="70" spans="1:3" ht="12.75">
      <c r="A70" s="10"/>
      <c r="B70" s="28" t="s">
        <v>92</v>
      </c>
      <c r="C70" s="9">
        <v>2389.8</v>
      </c>
    </row>
    <row r="71" spans="1:3" ht="26.25">
      <c r="A71" s="10"/>
      <c r="B71" s="30" t="s">
        <v>93</v>
      </c>
      <c r="C71" s="9">
        <v>1400.65</v>
      </c>
    </row>
    <row r="72" spans="1:3" ht="12.75">
      <c r="A72" s="10"/>
      <c r="B72" s="26" t="s">
        <v>94</v>
      </c>
      <c r="C72" s="9">
        <v>716.38</v>
      </c>
    </row>
    <row r="73" spans="1:3" ht="12.75">
      <c r="A73" s="10"/>
      <c r="B73" s="3" t="s">
        <v>95</v>
      </c>
      <c r="C73" s="31">
        <f>SUM(C45:C72)</f>
        <v>58368.781</v>
      </c>
    </row>
    <row r="74" spans="1:3" ht="13.5" thickBot="1">
      <c r="A74" s="42" t="s">
        <v>96</v>
      </c>
      <c r="B74" s="43" t="s">
        <v>97</v>
      </c>
      <c r="C74" s="35">
        <v>27001.128</v>
      </c>
    </row>
    <row r="75" spans="1:3" ht="13.5" thickBot="1">
      <c r="A75" s="18"/>
      <c r="B75" s="19" t="s">
        <v>98</v>
      </c>
      <c r="C75" s="47">
        <f>C14+C23+C27+C34+C38+C43+C73+C74</f>
        <v>182385.279</v>
      </c>
    </row>
    <row r="76" spans="1:5" s="33" customFormat="1" ht="12.75">
      <c r="A76" s="44"/>
      <c r="B76" s="45" t="s">
        <v>107</v>
      </c>
      <c r="C76" s="46">
        <v>140238.48</v>
      </c>
      <c r="D76" s="4"/>
      <c r="E76" s="32"/>
    </row>
    <row r="77" spans="1:5" s="33" customFormat="1" ht="12.75">
      <c r="A77" s="36"/>
      <c r="B77" s="37" t="s">
        <v>108</v>
      </c>
      <c r="C77" s="38">
        <v>137984.48</v>
      </c>
      <c r="D77" s="4"/>
      <c r="E77" s="32"/>
    </row>
    <row r="78" spans="1:7" s="23" customFormat="1" ht="12.75">
      <c r="A78" s="39"/>
      <c r="B78" s="37" t="s">
        <v>104</v>
      </c>
      <c r="C78" s="40">
        <v>45604.89</v>
      </c>
      <c r="D78" s="4"/>
      <c r="E78" s="34"/>
      <c r="F78" s="34"/>
      <c r="G78" s="34"/>
    </row>
    <row r="79" spans="1:3" ht="12.75">
      <c r="A79" s="2"/>
      <c r="B79" s="41" t="s">
        <v>105</v>
      </c>
      <c r="C79" s="31">
        <f>C76+C78-C75</f>
        <v>3458.090999999986</v>
      </c>
    </row>
    <row r="80" spans="1:3" ht="12.75">
      <c r="A80" s="2"/>
      <c r="B80" s="41" t="s">
        <v>106</v>
      </c>
      <c r="C80" s="31">
        <f>C79+C5</f>
        <v>-22836.605100000015</v>
      </c>
    </row>
  </sheetData>
  <mergeCells count="4">
    <mergeCell ref="A5:B5"/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2019-02-08T01:18:07Z</dcterms:created>
  <dcterms:modified xsi:type="dcterms:W3CDTF">2019-02-15T07:14:04Z</dcterms:modified>
  <cp:category/>
  <cp:version/>
  <cp:contentType/>
  <cp:contentStatus/>
</cp:coreProperties>
</file>