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932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<sst xmlns="http://schemas.openxmlformats.org/spreadsheetml/2006/main" count="214" uniqueCount="193">
  <si>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</si>
  <si>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</si>
  <si>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</si>
  <si>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</si>
  <si>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</si>
  <si>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</si>
  <si>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</si>
  <si>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</si>
  <si>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</t>
  </si>
  <si>
    <t>1.4.</t>
  </si>
  <si>
    <t>Мытье окон</t>
  </si>
  <si>
    <t xml:space="preserve"> 1.5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</si>
  <si>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</si>
  <si>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</si>
  <si>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</si>
  <si>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</si>
  <si>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</si>
  <si>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</si>
  <si>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</si>
  <si>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</si>
  <si>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</si>
  <si>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</si>
  <si>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</si>
  <si>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</si>
  <si>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</si>
  <si>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</si>
  <si>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</si>
  <si>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</si>
  <si>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</si>
  <si>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</si>
  <si>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</si>
  <si>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</si>
  <si>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</si>
  <si>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</si>
  <si>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</si>
  <si>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</si>
  <si>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</si>
  <si>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более 2-х см</t>
  </si>
  <si>
    <t xml:space="preserve"> 2.5</t>
  </si>
  <si>
    <t xml:space="preserve">Сдвижка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</si>
  <si>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</si>
  <si>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</si>
  <si>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</si>
  <si>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</si>
  <si>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</si>
  <si>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</si>
  <si>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</si>
  <si>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</si>
  <si>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</si>
  <si>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</si>
  <si>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</si>
  <si>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</si>
  <si>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</si>
  <si>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</si>
  <si>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</si>
  <si>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</si>
  <si>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</si>
  <si>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</si>
  <si>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</si>
  <si>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</si>
  <si>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</si>
  <si>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</si>
  <si>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</si>
  <si>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</si>
  <si>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</si>
  <si>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</si>
  <si>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</si>
  <si>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</si>
  <si>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</si>
  <si>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</si>
  <si>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</si>
  <si>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</si>
  <si>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</si>
  <si>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</si>
  <si>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</si>
  <si>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</si>
  <si>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</si>
  <si>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</si>
  <si>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</si>
  <si>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</si>
  <si>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</si>
  <si>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</si>
  <si>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</si>
  <si>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</si>
  <si>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</si>
  <si>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</si>
  <si>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</si>
  <si>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энергосберегающего патрона</t>
  </si>
  <si>
    <t>текущий ремонт электрооборудования:</t>
  </si>
  <si>
    <t>а</t>
  </si>
  <si>
    <t>очистка корпуса ШРУС от пыли и грязи (нетканный материал)</t>
  </si>
  <si>
    <t>б</t>
  </si>
  <si>
    <t>ремонт светильника освещения придомовой территории (1 под):</t>
  </si>
  <si>
    <t>смена дросселя 1И150 ДНАТ без ИЗУ</t>
  </si>
  <si>
    <t xml:space="preserve">смена импульсного зажигающего устройства ИЗУ ДНАТ </t>
  </si>
  <si>
    <t>смена энергосберегающего патрона на лестничном марше (1 подъезд и тамбур квартиры № 109)</t>
  </si>
  <si>
    <t>замена выключателя автоматического 16А кв.128</t>
  </si>
  <si>
    <t>замена патрона на л/марше</t>
  </si>
  <si>
    <t>смена выключателя в тамбуре (4под)</t>
  </si>
  <si>
    <t>9.2.</t>
  </si>
  <si>
    <t>Текущий ремонт систем водоснабжения и водоотведения (непредвиденные работы</t>
  </si>
  <si>
    <t>замена прокладок на водосчетчике (кв.68)</t>
  </si>
  <si>
    <t>замена вводного вентиля ХВС Ду 15 мм (кв.140)</t>
  </si>
  <si>
    <t>замена прокладок на водосчетчике (кв.140)</t>
  </si>
  <si>
    <t>устранение засора канализационного коллектора Ду 100 мм (1под)</t>
  </si>
  <si>
    <t>устранение свища на п/сушителе (кв.10)</t>
  </si>
  <si>
    <t>замена вводного вентиля ХВС Ду 20 мм (кв.106):</t>
  </si>
  <si>
    <t>смена вентиля чугунного  Ду 20 мм на сварке</t>
  </si>
  <si>
    <t>замена участка стояка ХВС (подвал квартира № 91) с переврезкой отвода в квартире:</t>
  </si>
  <si>
    <t>смена участка трубы Ду 25 мм</t>
  </si>
  <si>
    <t>смена участка трубы Ду 20</t>
  </si>
  <si>
    <t>в</t>
  </si>
  <si>
    <t>сварочные работы</t>
  </si>
  <si>
    <t>замена сбросного бронзового вентиля Ду 15 мм на стояке ХВС (кв.91)</t>
  </si>
  <si>
    <t>отключение циркуляции стояка ГВС (кв.132):</t>
  </si>
  <si>
    <t>замена участка стояка Ду 25 мм ГВС в перекрытии (кв.126,132):</t>
  </si>
  <si>
    <t>замена сбросного вентиля Ду 15 мм на стояке ГВС (стояк кв.126)</t>
  </si>
  <si>
    <t>устранение свища на стояке ХВС (кв.112)</t>
  </si>
  <si>
    <t>замена сбросного вентиля Ду 15 мм на стояке ХВС (стояк кв.№112)</t>
  </si>
  <si>
    <t>замена участка стояка ХВС (кв.18):</t>
  </si>
  <si>
    <t>смена участка трубы ВГП Ду 20 мм</t>
  </si>
  <si>
    <t>замена сбросного вентиля (крана шарового)Ду 15 мм на стояке ХВС (1 подъезд)</t>
  </si>
  <si>
    <t>замена вводного вентиля ХВС (кв.40):</t>
  </si>
  <si>
    <t>смена крана с фильтром  Ду 15 мм</t>
  </si>
  <si>
    <t>смена контргайки Ду 15 мм</t>
  </si>
  <si>
    <t>смена муфты стальной Ду 15 мм</t>
  </si>
  <si>
    <t>смена прокладок сантехнических уплотняющих (кв.28)</t>
  </si>
  <si>
    <t>замена участка ХВС (кв54) труба Ду25мм</t>
  </si>
  <si>
    <t>смена крана шарового Ду25мм кв54 с отжигом</t>
  </si>
  <si>
    <t>смена контргайки Ду 25 мм</t>
  </si>
  <si>
    <t>смена муфты Ду 25 мм</t>
  </si>
  <si>
    <t>смена сгон Ду 25 мм</t>
  </si>
  <si>
    <t>смена резьбы Ду 25 мм</t>
  </si>
  <si>
    <t xml:space="preserve">смена крана шарового Ду15мм на стояке ХВС кв54 </t>
  </si>
  <si>
    <t>замена вентиля Ду32 мм на стояке ХВС с отжигом</t>
  </si>
  <si>
    <t>устранение свища на стояке ХВС (стояк кв.31)</t>
  </si>
  <si>
    <t>устранение засора канализационного стояка Ду 50 мм (подвал,4-й подъезд)</t>
  </si>
  <si>
    <t>устранение свища на стояке ХВС (кв.127)</t>
  </si>
  <si>
    <t>замена участка канализационного стояка Ду 50 мм (кв.126):</t>
  </si>
  <si>
    <t>замена перехода канализац. на чугун Ду 50/75+ манжета</t>
  </si>
  <si>
    <t>установка компенсатора Ду 50 мм</t>
  </si>
  <si>
    <t xml:space="preserve"> 9.3</t>
  </si>
  <si>
    <t>Текущий ремонт систем конструкт.элементов) (непредвиденные работы</t>
  </si>
  <si>
    <t>установка дверной пружины (2,3п т.дв)</t>
  </si>
  <si>
    <t>очистка сливов подъездных козырьков от снега и наледи (1-5п)</t>
  </si>
  <si>
    <t>переустановка дв.навеса (3п т.дв)</t>
  </si>
  <si>
    <t>переустановка дв.проушины (5п ,чердак)</t>
  </si>
  <si>
    <t>переустановка дверного навеса (2п чердак)</t>
  </si>
  <si>
    <t>переустановка дверной проушины (2п чердак)</t>
  </si>
  <si>
    <t>установка навесного замка (1п чердак)</t>
  </si>
  <si>
    <t xml:space="preserve">укрепление обналички </t>
  </si>
  <si>
    <t>установка сливного лотка б/у (2п чердак) на вязальную проволоку</t>
  </si>
  <si>
    <t>обход чердаков  и слив воды в местах протекания кровли</t>
  </si>
  <si>
    <t>открытие подвальных продухов</t>
  </si>
  <si>
    <t>герметизация трещин кровли мастикой Технониколь Техномаст Мастика № 21</t>
  </si>
  <si>
    <t>установка б/у сливов в местах протекания кровли (2 п, чердак)</t>
  </si>
  <si>
    <t>заделка трещин наплавляемой кровли лентой-герметик Nicoband</t>
  </si>
  <si>
    <t>устранение засора в мусоропроводе со снятием мусоропроводного клапана (2п- 1/2 эт)</t>
  </si>
  <si>
    <t>ремонт межпанельных швовкв.25, 150,149,118,90,56</t>
  </si>
  <si>
    <t>ремонт козырьков лоджии кв.28,90,118,149,150</t>
  </si>
  <si>
    <t>ремонт примыкания балкона кв.28,56,118,149,150</t>
  </si>
  <si>
    <t>укрепление дверного навеса (1п, т.дв)</t>
  </si>
  <si>
    <t>разломка контейнерной площадки (1п)</t>
  </si>
  <si>
    <t>установка опалубки (1п, контейнерная)</t>
  </si>
  <si>
    <t>устройство арматурной сетки</t>
  </si>
  <si>
    <t>изготовление бетонного р-ра и заливка контейнерной площадки (1п)</t>
  </si>
  <si>
    <t>установка опалубки (1п,крыльцо)</t>
  </si>
  <si>
    <t>устройство арматурной сетки (1п крыльцо)</t>
  </si>
  <si>
    <t>изготовление бетонного р-ра и заливка крыльца (1п)</t>
  </si>
  <si>
    <t>герметизация трещин наплавляемой кровли мастикой</t>
  </si>
  <si>
    <t xml:space="preserve">заклейка трещин наплавляемой кровли Бикростом </t>
  </si>
  <si>
    <t xml:space="preserve">герметизация отверстия мусоропроводного ствола монтажной пеной </t>
  </si>
  <si>
    <t>изготовление и установка решеток на ливневые воронки (5п)</t>
  </si>
  <si>
    <t>укрепление дверных навесов со снятием дверного полотна (3п,выход на кровлю)</t>
  </si>
  <si>
    <t>смена проушин с изготовлением из полосовой стали 4 мм(3п, выход на кровлю)</t>
  </si>
  <si>
    <t>смена навесного замка (3п, выход на кровлю)</t>
  </si>
  <si>
    <t>закрытие окон (4п,2эт)</t>
  </si>
  <si>
    <t>закрытие подвальных продухов</t>
  </si>
  <si>
    <t>установка дверной пружины (3п т.дв)</t>
  </si>
  <si>
    <t>укрепление притворной планки (3п т.дв)</t>
  </si>
  <si>
    <t xml:space="preserve">            ИТОГО по п. 9 :</t>
  </si>
  <si>
    <t>Управление многоквартирным домом</t>
  </si>
  <si>
    <t xml:space="preserve">   Сумма затрат по дому в год  :</t>
  </si>
  <si>
    <t xml:space="preserve">Отчет за 2018г </t>
  </si>
  <si>
    <t>по управлению и обслуживанию</t>
  </si>
  <si>
    <t>остаток денежных средств за 2017год</t>
  </si>
  <si>
    <t xml:space="preserve">Сбор, вывоз и захоронение твердых бытовых отходов    </t>
  </si>
  <si>
    <t>МКД по ул.Строителей 16</t>
  </si>
  <si>
    <t>Результат за 2018 год "+" - экономия "-" - перерасход</t>
  </si>
  <si>
    <t>Результат накоплением "+" - экономия "-" - перерасход</t>
  </si>
  <si>
    <t xml:space="preserve">Итого начислено населению </t>
  </si>
  <si>
    <t xml:space="preserve">Итого оплачено населением </t>
  </si>
  <si>
    <t>10.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</si>
</sst>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" fillId="0" borderId="2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6" fontId="0" fillId="0" borderId="5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7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2" fontId="0" fillId="0" borderId="2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2" xfId="0" applyNumberFormat="1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vertical="center" wrapText="1"/>
    </xf>
    <xf numFmtId="2" fontId="2" fillId="0" borderId="7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2" fontId="2" fillId="0" borderId="5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workbookViewId="0" topLeftCell="A1">
      <selection activeCell="I22" sqref="I22"/>
    </sheetView>
  </sheetViews>
  <sheetFormatPr defaultColWidth="9.00390625" defaultRowHeight="12.75"/>
  <cols>
    <col min="1" max="1" width="5.00390625" style="39" customWidth="1"/>
    <col min="2" max="2" width="72.875" style="39" customWidth="1"/>
    <col min="3" max="3" width="19.625" style="38" customWidth="1"/>
    <col min="4" max="16384" width="9.125" style="39" customWidth="1"/>
  </cols>
  <sheetData>
    <row r="1" spans="1:3" s="4" customFormat="1" ht="12.75">
      <c r="A1" s="61" t="s">
        <v>183</v>
      </c>
      <c r="B1" s="61"/>
      <c r="C1" s="3"/>
    </row>
    <row r="2" spans="1:3" s="4" customFormat="1" ht="12.75" customHeight="1">
      <c r="A2" s="61" t="s">
        <v>184</v>
      </c>
      <c r="B2" s="61"/>
      <c r="C2" s="3"/>
    </row>
    <row r="3" spans="1:3" s="4" customFormat="1" ht="12.75">
      <c r="A3" s="61" t="s">
        <v>187</v>
      </c>
      <c r="B3" s="61"/>
      <c r="C3" s="3"/>
    </row>
    <row r="4" spans="1:3" s="4" customFormat="1" ht="12.75">
      <c r="A4" s="2"/>
      <c r="B4" s="2"/>
      <c r="C4" s="3"/>
    </row>
    <row r="5" spans="1:3" s="5" customFormat="1" ht="12.75">
      <c r="A5" s="62" t="s">
        <v>185</v>
      </c>
      <c r="B5" s="62"/>
      <c r="C5" s="60">
        <v>74700.16</v>
      </c>
    </row>
    <row r="6" spans="1:3" s="10" customFormat="1" ht="12.75">
      <c r="A6" s="7"/>
      <c r="B6" s="8" t="s">
        <v>0</v>
      </c>
      <c r="C6" s="9"/>
    </row>
    <row r="7" spans="1:3" s="10" customFormat="1" ht="12.75">
      <c r="A7" s="11" t="s">
        <v>1</v>
      </c>
      <c r="B7" s="12" t="s">
        <v>2</v>
      </c>
      <c r="C7" s="63">
        <v>66007.73700000001</v>
      </c>
    </row>
    <row r="8" spans="1:3" s="10" customFormat="1" ht="12.75">
      <c r="A8" s="11"/>
      <c r="B8" s="12" t="s">
        <v>3</v>
      </c>
      <c r="C8" s="63">
        <v>26959.728000000003</v>
      </c>
    </row>
    <row r="9" spans="1:3" s="10" customFormat="1" ht="12.75">
      <c r="A9" s="13" t="s">
        <v>4</v>
      </c>
      <c r="B9" s="14" t="s">
        <v>5</v>
      </c>
      <c r="C9" s="63">
        <v>51651.432</v>
      </c>
    </row>
    <row r="10" spans="1:3" s="10" customFormat="1" ht="12.75">
      <c r="A10" s="13"/>
      <c r="B10" s="14" t="s">
        <v>6</v>
      </c>
      <c r="C10" s="63">
        <v>46312.00800000001</v>
      </c>
    </row>
    <row r="11" spans="1:3" s="10" customFormat="1" ht="26.25">
      <c r="A11" s="13" t="s">
        <v>7</v>
      </c>
      <c r="B11" s="14" t="s">
        <v>8</v>
      </c>
      <c r="C11" s="63">
        <v>9418.17</v>
      </c>
    </row>
    <row r="12" spans="1:3" s="10" customFormat="1" ht="12.75">
      <c r="A12" s="11" t="s">
        <v>9</v>
      </c>
      <c r="B12" s="14" t="s">
        <v>10</v>
      </c>
      <c r="C12" s="63">
        <v>153.636</v>
      </c>
    </row>
    <row r="13" spans="1:3" s="10" customFormat="1" ht="12.75">
      <c r="A13" s="11" t="s">
        <v>11</v>
      </c>
      <c r="B13" s="14" t="s">
        <v>186</v>
      </c>
      <c r="C13" s="63">
        <v>219629.90700000004</v>
      </c>
    </row>
    <row r="14" spans="1:3" s="10" customFormat="1" ht="12.75">
      <c r="A14" s="11" t="s">
        <v>12</v>
      </c>
      <c r="B14" s="14" t="s">
        <v>13</v>
      </c>
      <c r="C14" s="63">
        <v>6716.597999999999</v>
      </c>
    </row>
    <row r="15" spans="1:3" s="10" customFormat="1" ht="12.75">
      <c r="A15" s="11">
        <v>1.8</v>
      </c>
      <c r="B15" s="14" t="s">
        <v>14</v>
      </c>
      <c r="C15" s="63">
        <v>2622.4539999999997</v>
      </c>
    </row>
    <row r="16" spans="1:3" s="6" customFormat="1" ht="12.75">
      <c r="A16" s="11"/>
      <c r="B16" s="15" t="s">
        <v>15</v>
      </c>
      <c r="C16" s="58">
        <f>SUM(C7:C15)</f>
        <v>429471.67000000004</v>
      </c>
    </row>
    <row r="17" spans="1:3" s="10" customFormat="1" ht="12.75">
      <c r="A17" s="16"/>
      <c r="B17" s="17" t="s">
        <v>16</v>
      </c>
      <c r="C17" s="63"/>
    </row>
    <row r="18" spans="1:3" s="10" customFormat="1" ht="12.75">
      <c r="A18" s="11" t="s">
        <v>17</v>
      </c>
      <c r="B18" s="14" t="s">
        <v>18</v>
      </c>
      <c r="C18" s="63">
        <v>4286.4</v>
      </c>
    </row>
    <row r="19" spans="1:3" s="10" customFormat="1" ht="12.75">
      <c r="A19" s="11" t="s">
        <v>19</v>
      </c>
      <c r="B19" s="14" t="s">
        <v>20</v>
      </c>
      <c r="C19" s="63">
        <v>5636.8</v>
      </c>
    </row>
    <row r="20" spans="1:3" s="10" customFormat="1" ht="12.75">
      <c r="A20" s="11" t="s">
        <v>21</v>
      </c>
      <c r="B20" s="14" t="s">
        <v>22</v>
      </c>
      <c r="C20" s="63">
        <v>54522.33379999999</v>
      </c>
    </row>
    <row r="21" spans="1:3" s="10" customFormat="1" ht="12.75">
      <c r="A21" s="11" t="s">
        <v>23</v>
      </c>
      <c r="B21" s="14" t="s">
        <v>24</v>
      </c>
      <c r="C21" s="63">
        <v>1171.8</v>
      </c>
    </row>
    <row r="22" spans="1:3" s="10" customFormat="1" ht="12.75">
      <c r="A22" s="11" t="s">
        <v>25</v>
      </c>
      <c r="B22" s="14" t="s">
        <v>26</v>
      </c>
      <c r="C22" s="63">
        <v>2879.55</v>
      </c>
    </row>
    <row r="23" spans="1:3" s="10" customFormat="1" ht="12.75">
      <c r="A23" s="11" t="s">
        <v>27</v>
      </c>
      <c r="B23" s="14" t="s">
        <v>28</v>
      </c>
      <c r="C23" s="63">
        <v>298.49</v>
      </c>
    </row>
    <row r="24" spans="1:3" s="6" customFormat="1" ht="12.75">
      <c r="A24" s="11"/>
      <c r="B24" s="15" t="s">
        <v>29</v>
      </c>
      <c r="C24" s="58">
        <f>SUM(C18:C23)</f>
        <v>68795.3738</v>
      </c>
    </row>
    <row r="25" spans="1:3" s="10" customFormat="1" ht="12.75">
      <c r="A25" s="18"/>
      <c r="B25" s="19" t="s">
        <v>30</v>
      </c>
      <c r="C25" s="63"/>
    </row>
    <row r="26" spans="1:3" s="10" customFormat="1" ht="12.75">
      <c r="A26" s="11" t="s">
        <v>17</v>
      </c>
      <c r="B26" s="12" t="s">
        <v>31</v>
      </c>
      <c r="C26" s="63">
        <v>13618.291500000001</v>
      </c>
    </row>
    <row r="27" spans="1:3" s="10" customFormat="1" ht="12.75">
      <c r="A27" s="20" t="s">
        <v>19</v>
      </c>
      <c r="B27" s="12" t="s">
        <v>32</v>
      </c>
      <c r="C27" s="63">
        <v>13172.1</v>
      </c>
    </row>
    <row r="28" spans="1:3" s="10" customFormat="1" ht="12.75">
      <c r="A28" s="20" t="s">
        <v>33</v>
      </c>
      <c r="B28" s="12" t="s">
        <v>34</v>
      </c>
      <c r="C28" s="63">
        <v>3161.304</v>
      </c>
    </row>
    <row r="29" spans="1:3" s="10" customFormat="1" ht="12.75">
      <c r="A29" s="20" t="s">
        <v>35</v>
      </c>
      <c r="B29" s="12" t="s">
        <v>36</v>
      </c>
      <c r="C29" s="63">
        <v>4621.8</v>
      </c>
    </row>
    <row r="30" spans="1:3" s="10" customFormat="1" ht="12.75">
      <c r="A30" s="20"/>
      <c r="B30" s="12" t="s">
        <v>37</v>
      </c>
      <c r="C30" s="63">
        <v>7771.545000000001</v>
      </c>
    </row>
    <row r="31" spans="1:3" s="10" customFormat="1" ht="12.75">
      <c r="A31" s="45"/>
      <c r="B31" s="46" t="s">
        <v>37</v>
      </c>
      <c r="C31" s="64">
        <v>63396.48</v>
      </c>
    </row>
    <row r="32" spans="1:3" s="10" customFormat="1" ht="12.75">
      <c r="A32" s="21" t="s">
        <v>38</v>
      </c>
      <c r="B32" s="12" t="s">
        <v>39</v>
      </c>
      <c r="C32" s="63">
        <v>6000</v>
      </c>
    </row>
    <row r="33" spans="1:3" s="10" customFormat="1" ht="26.25">
      <c r="A33" s="21" t="s">
        <v>27</v>
      </c>
      <c r="B33" s="12" t="s">
        <v>40</v>
      </c>
      <c r="C33" s="63">
        <v>550.8</v>
      </c>
    </row>
    <row r="34" spans="1:3" s="10" customFormat="1" ht="26.25">
      <c r="A34" s="21" t="s">
        <v>41</v>
      </c>
      <c r="B34" s="12" t="s">
        <v>42</v>
      </c>
      <c r="C34" s="63">
        <v>10316.16</v>
      </c>
    </row>
    <row r="35" spans="1:3" s="10" customFormat="1" ht="12.75">
      <c r="A35" s="21" t="s">
        <v>43</v>
      </c>
      <c r="B35" s="12" t="s">
        <v>44</v>
      </c>
      <c r="C35" s="63">
        <v>3407.1832</v>
      </c>
    </row>
    <row r="36" spans="1:3" s="6" customFormat="1" ht="12.75">
      <c r="A36" s="11"/>
      <c r="B36" s="15" t="s">
        <v>45</v>
      </c>
      <c r="C36" s="58">
        <f>SUM(C26:C35)</f>
        <v>126015.66370000002</v>
      </c>
    </row>
    <row r="37" spans="1:3" s="10" customFormat="1" ht="12.75">
      <c r="A37" s="22"/>
      <c r="B37" s="8" t="s">
        <v>46</v>
      </c>
      <c r="C37" s="63"/>
    </row>
    <row r="38" spans="1:3" s="10" customFormat="1" ht="26.25">
      <c r="A38" s="11" t="s">
        <v>47</v>
      </c>
      <c r="B38" s="12" t="s">
        <v>48</v>
      </c>
      <c r="C38" s="63">
        <v>222672.06</v>
      </c>
    </row>
    <row r="39" spans="1:3" s="10" customFormat="1" ht="12.75">
      <c r="A39" s="21" t="s">
        <v>49</v>
      </c>
      <c r="B39" s="12" t="s">
        <v>50</v>
      </c>
      <c r="C39" s="63">
        <v>13729.9</v>
      </c>
    </row>
    <row r="40" spans="1:3" s="6" customFormat="1" ht="12.75">
      <c r="A40" s="11"/>
      <c r="B40" s="15" t="s">
        <v>45</v>
      </c>
      <c r="C40" s="58">
        <f>SUM(C38:C39)</f>
        <v>236401.96</v>
      </c>
    </row>
    <row r="41" spans="1:3" s="10" customFormat="1" ht="12.75">
      <c r="A41" s="22"/>
      <c r="B41" s="19" t="s">
        <v>51</v>
      </c>
      <c r="C41" s="63"/>
    </row>
    <row r="42" spans="1:3" s="10" customFormat="1" ht="26.25">
      <c r="A42" s="11" t="s">
        <v>52</v>
      </c>
      <c r="B42" s="12" t="s">
        <v>53</v>
      </c>
      <c r="C42" s="63">
        <v>23648.118000000002</v>
      </c>
    </row>
    <row r="43" spans="1:3" s="10" customFormat="1" ht="26.25">
      <c r="A43" s="21" t="s">
        <v>54</v>
      </c>
      <c r="B43" s="12" t="s">
        <v>55</v>
      </c>
      <c r="C43" s="63">
        <v>45570.096000000005</v>
      </c>
    </row>
    <row r="44" spans="1:3" s="10" customFormat="1" ht="39">
      <c r="A44" s="21" t="s">
        <v>56</v>
      </c>
      <c r="B44" s="12" t="s">
        <v>57</v>
      </c>
      <c r="C44" s="63">
        <v>34177.572</v>
      </c>
    </row>
    <row r="45" spans="1:3" s="10" customFormat="1" ht="12.75">
      <c r="A45" s="21" t="s">
        <v>58</v>
      </c>
      <c r="B45" s="12" t="s">
        <v>59</v>
      </c>
      <c r="C45" s="63">
        <v>3370.7</v>
      </c>
    </row>
    <row r="46" spans="1:3" s="10" customFormat="1" ht="26.25">
      <c r="A46" s="21" t="s">
        <v>60</v>
      </c>
      <c r="B46" s="12" t="s">
        <v>61</v>
      </c>
      <c r="C46" s="63">
        <v>32969.274000000005</v>
      </c>
    </row>
    <row r="47" spans="1:3" s="6" customFormat="1" ht="12.75">
      <c r="A47" s="11"/>
      <c r="B47" s="15" t="s">
        <v>62</v>
      </c>
      <c r="C47" s="58">
        <f>SUM(C42:C46)</f>
        <v>139735.76</v>
      </c>
    </row>
    <row r="48" spans="1:3" s="6" customFormat="1" ht="26.25">
      <c r="A48" s="23" t="s">
        <v>63</v>
      </c>
      <c r="B48" s="15" t="s">
        <v>64</v>
      </c>
      <c r="C48" s="65">
        <v>92175.87600000003</v>
      </c>
    </row>
    <row r="49" spans="1:3" s="6" customFormat="1" ht="12.75">
      <c r="A49" s="23" t="s">
        <v>65</v>
      </c>
      <c r="B49" s="15" t="s">
        <v>66</v>
      </c>
      <c r="C49" s="65">
        <v>23820.732000000004</v>
      </c>
    </row>
    <row r="50" spans="1:3" s="6" customFormat="1" ht="12.75">
      <c r="A50" s="23"/>
      <c r="B50" s="15" t="s">
        <v>67</v>
      </c>
      <c r="C50" s="58">
        <f>SUM(C48:C49)</f>
        <v>115996.60800000004</v>
      </c>
    </row>
    <row r="51" spans="1:3" s="6" customFormat="1" ht="12.75">
      <c r="A51" s="23" t="s">
        <v>68</v>
      </c>
      <c r="B51" s="15" t="s">
        <v>69</v>
      </c>
      <c r="C51" s="58">
        <v>3305.456</v>
      </c>
    </row>
    <row r="52" spans="1:3" s="6" customFormat="1" ht="12.75">
      <c r="A52" s="23" t="s">
        <v>70</v>
      </c>
      <c r="B52" s="15" t="s">
        <v>71</v>
      </c>
      <c r="C52" s="58">
        <v>3208.8680000000004</v>
      </c>
    </row>
    <row r="53" spans="1:3" s="10" customFormat="1" ht="12.75">
      <c r="A53" s="1"/>
      <c r="B53" s="24" t="s">
        <v>72</v>
      </c>
      <c r="C53" s="63"/>
    </row>
    <row r="54" spans="1:3" s="10" customFormat="1" ht="12.75">
      <c r="A54" s="11" t="s">
        <v>73</v>
      </c>
      <c r="B54" s="14" t="s">
        <v>74</v>
      </c>
      <c r="C54" s="63">
        <v>2889.72</v>
      </c>
    </row>
    <row r="55" spans="1:3" s="10" customFormat="1" ht="12.75">
      <c r="A55" s="11" t="s">
        <v>75</v>
      </c>
      <c r="B55" s="14" t="s">
        <v>76</v>
      </c>
      <c r="C55" s="63">
        <v>2889.72</v>
      </c>
    </row>
    <row r="56" spans="1:3" s="10" customFormat="1" ht="26.25">
      <c r="A56" s="25" t="s">
        <v>77</v>
      </c>
      <c r="B56" s="14" t="s">
        <v>78</v>
      </c>
      <c r="C56" s="63">
        <v>2675.64</v>
      </c>
    </row>
    <row r="57" spans="1:3" s="10" customFormat="1" ht="26.25">
      <c r="A57" s="25" t="s">
        <v>79</v>
      </c>
      <c r="B57" s="14" t="s">
        <v>80</v>
      </c>
      <c r="C57" s="63">
        <v>2675.64</v>
      </c>
    </row>
    <row r="58" spans="1:3" s="10" customFormat="1" ht="26.25">
      <c r="A58" s="25" t="s">
        <v>81</v>
      </c>
      <c r="B58" s="14" t="s">
        <v>82</v>
      </c>
      <c r="C58" s="63">
        <v>16053.84</v>
      </c>
    </row>
    <row r="59" spans="1:3" s="6" customFormat="1" ht="12.75">
      <c r="A59" s="11"/>
      <c r="B59" s="15" t="s">
        <v>83</v>
      </c>
      <c r="C59" s="58">
        <f>SUM(C54:C58)</f>
        <v>27184.559999999998</v>
      </c>
    </row>
    <row r="60" spans="1:3" s="29" customFormat="1" ht="12.75">
      <c r="A60" s="26"/>
      <c r="B60" s="27" t="s">
        <v>84</v>
      </c>
      <c r="C60" s="66"/>
    </row>
    <row r="61" spans="1:3" s="29" customFormat="1" ht="12.75">
      <c r="A61" s="30" t="s">
        <v>85</v>
      </c>
      <c r="B61" s="31" t="s">
        <v>86</v>
      </c>
      <c r="C61" s="66"/>
    </row>
    <row r="62" spans="1:3" s="29" customFormat="1" ht="12.75">
      <c r="A62" s="32"/>
      <c r="B62" s="32" t="s">
        <v>87</v>
      </c>
      <c r="C62" s="66">
        <v>740.62</v>
      </c>
    </row>
    <row r="63" spans="1:3" s="29" customFormat="1" ht="12.75">
      <c r="A63" s="32"/>
      <c r="B63" s="31" t="s">
        <v>88</v>
      </c>
      <c r="C63" s="66"/>
    </row>
    <row r="64" spans="1:3" s="29" customFormat="1" ht="12.75">
      <c r="A64" s="30" t="s">
        <v>89</v>
      </c>
      <c r="B64" s="32" t="s">
        <v>90</v>
      </c>
      <c r="C64" s="66">
        <v>84.27</v>
      </c>
    </row>
    <row r="65" spans="1:3" s="29" customFormat="1" ht="12.75">
      <c r="A65" s="30"/>
      <c r="B65" s="31" t="s">
        <v>92</v>
      </c>
      <c r="C65" s="66"/>
    </row>
    <row r="66" spans="1:3" s="29" customFormat="1" ht="12.75">
      <c r="A66" s="30" t="s">
        <v>89</v>
      </c>
      <c r="B66" s="32" t="s">
        <v>93</v>
      </c>
      <c r="C66" s="66">
        <v>402.84</v>
      </c>
    </row>
    <row r="67" spans="1:3" s="29" customFormat="1" ht="12.75">
      <c r="A67" s="30" t="s">
        <v>91</v>
      </c>
      <c r="B67" s="32" t="s">
        <v>94</v>
      </c>
      <c r="C67" s="66">
        <v>338.46</v>
      </c>
    </row>
    <row r="68" spans="1:3" s="29" customFormat="1" ht="26.25">
      <c r="A68" s="32"/>
      <c r="B68" s="32" t="s">
        <v>95</v>
      </c>
      <c r="C68" s="66">
        <v>740.62</v>
      </c>
    </row>
    <row r="69" spans="1:3" s="29" customFormat="1" ht="12.75">
      <c r="A69" s="30"/>
      <c r="B69" s="32" t="s">
        <v>96</v>
      </c>
      <c r="C69" s="66">
        <v>220.43</v>
      </c>
    </row>
    <row r="70" spans="1:3" s="29" customFormat="1" ht="12.75">
      <c r="A70" s="30"/>
      <c r="B70" s="32" t="s">
        <v>97</v>
      </c>
      <c r="C70" s="66">
        <v>215.37</v>
      </c>
    </row>
    <row r="71" spans="1:3" s="29" customFormat="1" ht="12.75">
      <c r="A71" s="30"/>
      <c r="B71" s="33" t="s">
        <v>98</v>
      </c>
      <c r="C71" s="66">
        <v>164.73</v>
      </c>
    </row>
    <row r="72" spans="1:3" s="29" customFormat="1" ht="26.25">
      <c r="A72" s="30" t="s">
        <v>99</v>
      </c>
      <c r="B72" s="31" t="s">
        <v>100</v>
      </c>
      <c r="C72" s="66"/>
    </row>
    <row r="73" spans="1:3" s="29" customFormat="1" ht="12.75">
      <c r="A73" s="30"/>
      <c r="B73" s="32" t="s">
        <v>101</v>
      </c>
      <c r="C73" s="66">
        <v>122.86</v>
      </c>
    </row>
    <row r="74" spans="1:3" s="29" customFormat="1" ht="12.75">
      <c r="A74" s="30"/>
      <c r="B74" s="32" t="s">
        <v>102</v>
      </c>
      <c r="C74" s="66">
        <v>588.56</v>
      </c>
    </row>
    <row r="75" spans="1:3" s="29" customFormat="1" ht="12.75">
      <c r="A75" s="30"/>
      <c r="B75" s="32" t="s">
        <v>103</v>
      </c>
      <c r="C75" s="66">
        <v>122.86</v>
      </c>
    </row>
    <row r="76" spans="1:3" s="29" customFormat="1" ht="12.75">
      <c r="A76" s="30"/>
      <c r="B76" s="32" t="s">
        <v>104</v>
      </c>
      <c r="C76" s="66"/>
    </row>
    <row r="77" spans="1:3" s="29" customFormat="1" ht="12.75">
      <c r="A77" s="32"/>
      <c r="B77" s="32" t="s">
        <v>105</v>
      </c>
      <c r="C77" s="66">
        <v>282</v>
      </c>
    </row>
    <row r="78" spans="1:3" s="29" customFormat="1" ht="12.75">
      <c r="A78" s="32"/>
      <c r="B78" s="31" t="s">
        <v>106</v>
      </c>
      <c r="C78" s="66"/>
    </row>
    <row r="79" spans="1:3" s="29" customFormat="1" ht="12.75">
      <c r="A79" s="32"/>
      <c r="B79" s="32" t="s">
        <v>107</v>
      </c>
      <c r="C79" s="66">
        <v>918.01</v>
      </c>
    </row>
    <row r="80" spans="1:3" s="29" customFormat="1" ht="26.25">
      <c r="A80" s="32"/>
      <c r="B80" s="31" t="s">
        <v>108</v>
      </c>
      <c r="C80" s="66"/>
    </row>
    <row r="81" spans="1:3" s="29" customFormat="1" ht="12.75">
      <c r="A81" s="30" t="s">
        <v>89</v>
      </c>
      <c r="B81" s="32" t="s">
        <v>109</v>
      </c>
      <c r="C81" s="66">
        <v>2230.448</v>
      </c>
    </row>
    <row r="82" spans="1:3" s="29" customFormat="1" ht="12.75">
      <c r="A82" s="30" t="s">
        <v>91</v>
      </c>
      <c r="B82" s="32" t="s">
        <v>110</v>
      </c>
      <c r="C82" s="66">
        <v>1837.132</v>
      </c>
    </row>
    <row r="83" spans="1:3" s="29" customFormat="1" ht="12.75">
      <c r="A83" s="30" t="s">
        <v>111</v>
      </c>
      <c r="B83" s="32" t="s">
        <v>112</v>
      </c>
      <c r="C83" s="66">
        <v>1410</v>
      </c>
    </row>
    <row r="84" spans="1:3" s="29" customFormat="1" ht="12.75">
      <c r="A84" s="30"/>
      <c r="B84" s="32" t="s">
        <v>113</v>
      </c>
      <c r="C84" s="66">
        <v>918.01</v>
      </c>
    </row>
    <row r="85" spans="1:3" s="29" customFormat="1" ht="12.75">
      <c r="A85" s="32"/>
      <c r="B85" s="32" t="s">
        <v>114</v>
      </c>
      <c r="C85" s="66">
        <v>597.84</v>
      </c>
    </row>
    <row r="86" spans="1:3" s="29" customFormat="1" ht="12.75">
      <c r="A86" s="32"/>
      <c r="B86" s="31" t="s">
        <v>115</v>
      </c>
      <c r="C86" s="66"/>
    </row>
    <row r="87" spans="1:3" s="29" customFormat="1" ht="12.75">
      <c r="A87" s="30" t="s">
        <v>89</v>
      </c>
      <c r="B87" s="32" t="s">
        <v>109</v>
      </c>
      <c r="C87" s="66">
        <v>1939.52</v>
      </c>
    </row>
    <row r="88" spans="1:3" s="29" customFormat="1" ht="12.75">
      <c r="A88" s="30" t="s">
        <v>91</v>
      </c>
      <c r="B88" s="32" t="s">
        <v>112</v>
      </c>
      <c r="C88" s="66">
        <v>896.76</v>
      </c>
    </row>
    <row r="89" spans="1:3" s="29" customFormat="1" ht="12.75">
      <c r="A89" s="32"/>
      <c r="B89" s="32" t="s">
        <v>116</v>
      </c>
      <c r="C89" s="66">
        <v>623.87</v>
      </c>
    </row>
    <row r="90" spans="1:3" s="29" customFormat="1" ht="12.75">
      <c r="A90" s="32"/>
      <c r="B90" s="32" t="s">
        <v>117</v>
      </c>
      <c r="C90" s="66">
        <v>298.92</v>
      </c>
    </row>
    <row r="91" spans="1:3" s="29" customFormat="1" ht="12.75">
      <c r="A91" s="32"/>
      <c r="B91" s="31" t="s">
        <v>118</v>
      </c>
      <c r="C91" s="66">
        <v>623.87</v>
      </c>
    </row>
    <row r="92" spans="1:3" s="29" customFormat="1" ht="12.75">
      <c r="A92" s="30"/>
      <c r="B92" s="31" t="s">
        <v>119</v>
      </c>
      <c r="C92" s="66"/>
    </row>
    <row r="93" spans="1:3" s="29" customFormat="1" ht="12.75">
      <c r="A93" s="30" t="s">
        <v>89</v>
      </c>
      <c r="B93" s="32" t="s">
        <v>120</v>
      </c>
      <c r="C93" s="66">
        <v>1476.58</v>
      </c>
    </row>
    <row r="94" spans="1:3" s="29" customFormat="1" ht="12.75">
      <c r="A94" s="30" t="s">
        <v>91</v>
      </c>
      <c r="B94" s="32" t="s">
        <v>112</v>
      </c>
      <c r="C94" s="66">
        <v>1195.68</v>
      </c>
    </row>
    <row r="95" spans="1:3" s="29" customFormat="1" ht="12.75">
      <c r="A95" s="30"/>
      <c r="B95" s="32" t="s">
        <v>121</v>
      </c>
      <c r="C95" s="66">
        <v>1287.5</v>
      </c>
    </row>
    <row r="96" spans="1:3" s="29" customFormat="1" ht="12.75">
      <c r="A96" s="30"/>
      <c r="B96" s="31" t="s">
        <v>122</v>
      </c>
      <c r="C96" s="66"/>
    </row>
    <row r="97" spans="1:3" s="29" customFormat="1" ht="12.75">
      <c r="A97" s="30" t="s">
        <v>89</v>
      </c>
      <c r="B97" s="32" t="s">
        <v>123</v>
      </c>
      <c r="C97" s="66">
        <v>878.37</v>
      </c>
    </row>
    <row r="98" spans="1:3" s="29" customFormat="1" ht="12.75">
      <c r="A98" s="30" t="s">
        <v>91</v>
      </c>
      <c r="B98" s="32" t="s">
        <v>124</v>
      </c>
      <c r="C98" s="66">
        <v>70.4</v>
      </c>
    </row>
    <row r="99" spans="1:3" s="29" customFormat="1" ht="12.75">
      <c r="A99" s="30" t="s">
        <v>111</v>
      </c>
      <c r="B99" s="32" t="s">
        <v>125</v>
      </c>
      <c r="C99" s="66">
        <v>214.2</v>
      </c>
    </row>
    <row r="100" spans="1:3" s="29" customFormat="1" ht="12.75">
      <c r="A100" s="32"/>
      <c r="B100" s="32" t="s">
        <v>126</v>
      </c>
      <c r="C100" s="66">
        <v>260.44</v>
      </c>
    </row>
    <row r="101" spans="1:3" s="29" customFormat="1" ht="12.75">
      <c r="A101" s="32"/>
      <c r="B101" s="32" t="s">
        <v>127</v>
      </c>
      <c r="C101" s="66">
        <v>1939.52</v>
      </c>
    </row>
    <row r="102" spans="1:3" s="29" customFormat="1" ht="12.75">
      <c r="A102" s="32"/>
      <c r="B102" s="32" t="s">
        <v>128</v>
      </c>
      <c r="C102" s="66">
        <v>878.37</v>
      </c>
    </row>
    <row r="103" spans="1:3" s="29" customFormat="1" ht="12.75">
      <c r="A103" s="32"/>
      <c r="B103" s="32" t="s">
        <v>129</v>
      </c>
      <c r="C103" s="66">
        <v>70.86</v>
      </c>
    </row>
    <row r="104" spans="1:3" s="29" customFormat="1" ht="12.75">
      <c r="A104" s="32"/>
      <c r="B104" s="32" t="s">
        <v>130</v>
      </c>
      <c r="C104" s="66">
        <v>201.8</v>
      </c>
    </row>
    <row r="105" spans="1:3" s="29" customFormat="1" ht="12.75">
      <c r="A105" s="32"/>
      <c r="B105" s="32" t="s">
        <v>131</v>
      </c>
      <c r="C105" s="66">
        <v>215.96</v>
      </c>
    </row>
    <row r="106" spans="1:3" s="29" customFormat="1" ht="12.75">
      <c r="A106" s="32"/>
      <c r="B106" s="32" t="s">
        <v>132</v>
      </c>
      <c r="C106" s="66">
        <v>71.03</v>
      </c>
    </row>
    <row r="107" spans="1:3" s="29" customFormat="1" ht="12.75">
      <c r="A107" s="32"/>
      <c r="B107" s="32" t="s">
        <v>129</v>
      </c>
      <c r="C107" s="66">
        <v>70.86</v>
      </c>
    </row>
    <row r="108" spans="1:3" s="29" customFormat="1" ht="12.75">
      <c r="A108" s="32"/>
      <c r="B108" s="32" t="s">
        <v>133</v>
      </c>
      <c r="C108" s="66">
        <v>643.75</v>
      </c>
    </row>
    <row r="109" spans="1:3" s="29" customFormat="1" ht="12.75">
      <c r="A109" s="32"/>
      <c r="B109" s="32" t="s">
        <v>134</v>
      </c>
      <c r="C109" s="66">
        <v>878.37</v>
      </c>
    </row>
    <row r="110" spans="1:3" s="29" customFormat="1" ht="12.75">
      <c r="A110" s="32"/>
      <c r="B110" s="34" t="s">
        <v>135</v>
      </c>
      <c r="C110" s="66">
        <v>298.92</v>
      </c>
    </row>
    <row r="111" spans="1:3" s="29" customFormat="1" ht="12.75">
      <c r="A111" s="32"/>
      <c r="B111" s="32" t="s">
        <v>136</v>
      </c>
      <c r="C111" s="66"/>
    </row>
    <row r="112" spans="1:3" s="29" customFormat="1" ht="12.75">
      <c r="A112" s="32"/>
      <c r="B112" s="34" t="s">
        <v>137</v>
      </c>
      <c r="C112" s="66">
        <v>1195.68</v>
      </c>
    </row>
    <row r="113" spans="1:3" s="29" customFormat="1" ht="12.75">
      <c r="A113" s="35"/>
      <c r="B113" s="31" t="s">
        <v>138</v>
      </c>
      <c r="C113" s="66"/>
    </row>
    <row r="114" spans="1:3" s="29" customFormat="1" ht="12.75">
      <c r="A114" s="35" t="s">
        <v>89</v>
      </c>
      <c r="B114" s="32" t="s">
        <v>139</v>
      </c>
      <c r="C114" s="66">
        <v>300.04</v>
      </c>
    </row>
    <row r="115" spans="1:3" s="29" customFormat="1" ht="12.75">
      <c r="A115" s="35" t="s">
        <v>91</v>
      </c>
      <c r="B115" s="34" t="s">
        <v>140</v>
      </c>
      <c r="C115" s="66">
        <v>248.07</v>
      </c>
    </row>
    <row r="116" spans="1:3" s="29" customFormat="1" ht="12.75">
      <c r="A116" s="30" t="s">
        <v>141</v>
      </c>
      <c r="B116" s="31" t="s">
        <v>142</v>
      </c>
      <c r="C116" s="66"/>
    </row>
    <row r="117" spans="1:3" s="29" customFormat="1" ht="12.75">
      <c r="A117" s="30"/>
      <c r="B117" s="32" t="s">
        <v>143</v>
      </c>
      <c r="C117" s="66">
        <v>691.12</v>
      </c>
    </row>
    <row r="118" spans="1:3" s="29" customFormat="1" ht="12.75">
      <c r="A118" s="30"/>
      <c r="B118" s="32" t="s">
        <v>144</v>
      </c>
      <c r="C118" s="66">
        <v>3357</v>
      </c>
    </row>
    <row r="119" spans="1:3" s="29" customFormat="1" ht="12.75">
      <c r="A119" s="30"/>
      <c r="B119" s="32" t="s">
        <v>145</v>
      </c>
      <c r="C119" s="66">
        <v>283.96</v>
      </c>
    </row>
    <row r="120" spans="1:3" s="29" customFormat="1" ht="12.75">
      <c r="A120" s="30"/>
      <c r="B120" s="32" t="s">
        <v>146</v>
      </c>
      <c r="C120" s="66">
        <v>155.1</v>
      </c>
    </row>
    <row r="121" spans="1:3" s="29" customFormat="1" ht="12.75">
      <c r="A121" s="32"/>
      <c r="B121" s="32" t="s">
        <v>147</v>
      </c>
      <c r="C121" s="66">
        <v>839.98</v>
      </c>
    </row>
    <row r="122" spans="1:3" s="29" customFormat="1" ht="12.75">
      <c r="A122" s="32"/>
      <c r="B122" s="32" t="s">
        <v>148</v>
      </c>
      <c r="C122" s="66">
        <v>328.8</v>
      </c>
    </row>
    <row r="123" spans="1:3" s="29" customFormat="1" ht="12.75">
      <c r="A123" s="30"/>
      <c r="B123" s="32" t="s">
        <v>149</v>
      </c>
      <c r="C123" s="66">
        <v>358.19</v>
      </c>
    </row>
    <row r="124" spans="1:3" s="29" customFormat="1" ht="12.75">
      <c r="A124" s="30"/>
      <c r="B124" s="32" t="s">
        <v>150</v>
      </c>
      <c r="C124" s="66">
        <v>86.1</v>
      </c>
    </row>
    <row r="125" spans="1:3" s="29" customFormat="1" ht="12.75">
      <c r="A125" s="30"/>
      <c r="B125" s="28" t="s">
        <v>151</v>
      </c>
      <c r="C125" s="66">
        <v>129.33</v>
      </c>
    </row>
    <row r="126" spans="1:3" s="29" customFormat="1" ht="12.75">
      <c r="A126" s="30"/>
      <c r="B126" s="28" t="s">
        <v>152</v>
      </c>
      <c r="C126" s="66"/>
    </row>
    <row r="127" spans="1:3" s="29" customFormat="1" ht="12.75">
      <c r="A127" s="30"/>
      <c r="B127" s="32" t="s">
        <v>153</v>
      </c>
      <c r="C127" s="66">
        <v>1065.78</v>
      </c>
    </row>
    <row r="128" spans="1:3" s="29" customFormat="1" ht="12.75">
      <c r="A128" s="30"/>
      <c r="B128" s="28" t="s">
        <v>154</v>
      </c>
      <c r="C128" s="66">
        <v>1764.48</v>
      </c>
    </row>
    <row r="129" spans="1:3" s="29" customFormat="1" ht="12.75">
      <c r="A129" s="30"/>
      <c r="B129" s="28" t="s">
        <v>155</v>
      </c>
      <c r="C129" s="66">
        <v>465.5880000000001</v>
      </c>
    </row>
    <row r="130" spans="1:3" s="29" customFormat="1" ht="12.75">
      <c r="A130" s="30"/>
      <c r="B130" s="28" t="s">
        <v>156</v>
      </c>
      <c r="C130" s="66">
        <v>3422.7132</v>
      </c>
    </row>
    <row r="131" spans="1:3" s="29" customFormat="1" ht="26.25">
      <c r="A131" s="30"/>
      <c r="B131" s="32" t="s">
        <v>157</v>
      </c>
      <c r="C131" s="66">
        <v>164.14</v>
      </c>
    </row>
    <row r="132" spans="1:3" s="29" customFormat="1" ht="12.75">
      <c r="A132" s="30"/>
      <c r="B132" s="32" t="s">
        <v>158</v>
      </c>
      <c r="C132" s="66">
        <v>21447.007999999998</v>
      </c>
    </row>
    <row r="133" spans="1:3" s="29" customFormat="1" ht="12.75">
      <c r="A133" s="30"/>
      <c r="B133" s="32" t="s">
        <v>159</v>
      </c>
      <c r="C133" s="66">
        <v>63164.8</v>
      </c>
    </row>
    <row r="134" spans="1:3" s="29" customFormat="1" ht="12.75">
      <c r="A134" s="30"/>
      <c r="B134" s="32" t="s">
        <v>160</v>
      </c>
      <c r="C134" s="66">
        <v>16635.5</v>
      </c>
    </row>
    <row r="135" spans="1:3" s="29" customFormat="1" ht="12.75">
      <c r="A135" s="30"/>
      <c r="B135" s="32" t="s">
        <v>161</v>
      </c>
      <c r="C135" s="66">
        <v>300.99</v>
      </c>
    </row>
    <row r="136" spans="1:3" s="29" customFormat="1" ht="12.75">
      <c r="A136" s="30"/>
      <c r="B136" s="32" t="s">
        <v>162</v>
      </c>
      <c r="C136" s="66">
        <v>925.5886640000001</v>
      </c>
    </row>
    <row r="137" spans="1:3" s="29" customFormat="1" ht="12.75">
      <c r="A137" s="30"/>
      <c r="B137" s="32" t="s">
        <v>163</v>
      </c>
      <c r="C137" s="66">
        <v>1815.7875000000001</v>
      </c>
    </row>
    <row r="138" spans="1:3" s="29" customFormat="1" ht="12.75">
      <c r="A138" s="30"/>
      <c r="B138" s="32" t="s">
        <v>164</v>
      </c>
      <c r="C138" s="66">
        <v>645.2774000000001</v>
      </c>
    </row>
    <row r="139" spans="1:3" s="29" customFormat="1" ht="12.75">
      <c r="A139" s="30"/>
      <c r="B139" s="32" t="s">
        <v>165</v>
      </c>
      <c r="C139" s="66">
        <v>4906.9952</v>
      </c>
    </row>
    <row r="140" spans="1:3" s="29" customFormat="1" ht="12.75">
      <c r="A140" s="30"/>
      <c r="B140" s="32" t="s">
        <v>166</v>
      </c>
      <c r="C140" s="66">
        <v>1537.5</v>
      </c>
    </row>
    <row r="141" spans="1:3" s="29" customFormat="1" ht="12.75">
      <c r="A141" s="30"/>
      <c r="B141" s="32" t="s">
        <v>167</v>
      </c>
      <c r="C141" s="66">
        <v>37.013999999999996</v>
      </c>
    </row>
    <row r="142" spans="1:3" s="29" customFormat="1" ht="12.75">
      <c r="A142" s="30"/>
      <c r="B142" s="32" t="s">
        <v>168</v>
      </c>
      <c r="C142" s="66">
        <v>562.944</v>
      </c>
    </row>
    <row r="143" spans="1:3" s="29" customFormat="1" ht="12.75">
      <c r="A143" s="30"/>
      <c r="B143" s="32" t="s">
        <v>169</v>
      </c>
      <c r="C143" s="66">
        <v>367.6</v>
      </c>
    </row>
    <row r="144" spans="1:3" s="29" customFormat="1" ht="12.75">
      <c r="A144" s="30"/>
      <c r="B144" s="32" t="s">
        <v>170</v>
      </c>
      <c r="C144" s="66">
        <v>16307.2</v>
      </c>
    </row>
    <row r="145" spans="1:3" s="29" customFormat="1" ht="12.75">
      <c r="A145" s="30"/>
      <c r="B145" s="32" t="s">
        <v>171</v>
      </c>
      <c r="C145" s="66">
        <v>209.508</v>
      </c>
    </row>
    <row r="146" spans="1:3" s="29" customFormat="1" ht="12.75">
      <c r="A146" s="30"/>
      <c r="B146" s="36" t="s">
        <v>172</v>
      </c>
      <c r="C146" s="66">
        <v>2321.49</v>
      </c>
    </row>
    <row r="147" spans="1:3" s="29" customFormat="1" ht="26.25">
      <c r="A147" s="30"/>
      <c r="B147" s="28" t="s">
        <v>173</v>
      </c>
      <c r="C147" s="66">
        <v>170.1</v>
      </c>
    </row>
    <row r="148" spans="1:3" s="29" customFormat="1" ht="12.75">
      <c r="A148" s="30"/>
      <c r="B148" s="28" t="s">
        <v>174</v>
      </c>
      <c r="C148" s="66">
        <v>686.32</v>
      </c>
    </row>
    <row r="149" spans="1:3" s="29" customFormat="1" ht="12.75">
      <c r="A149" s="32"/>
      <c r="B149" s="32" t="s">
        <v>175</v>
      </c>
      <c r="C149" s="66">
        <v>358.19</v>
      </c>
    </row>
    <row r="150" spans="1:3" s="29" customFormat="1" ht="12.75">
      <c r="A150" s="30"/>
      <c r="B150" s="32" t="s">
        <v>176</v>
      </c>
      <c r="C150" s="66">
        <v>129.46</v>
      </c>
    </row>
    <row r="151" spans="1:3" s="29" customFormat="1" ht="12.75">
      <c r="A151" s="30"/>
      <c r="B151" s="34" t="s">
        <v>177</v>
      </c>
      <c r="C151" s="66">
        <v>1477.26</v>
      </c>
    </row>
    <row r="152" spans="1:3" s="29" customFormat="1" ht="12.75">
      <c r="A152" s="30"/>
      <c r="B152" s="34" t="s">
        <v>178</v>
      </c>
      <c r="C152" s="66">
        <v>366.29</v>
      </c>
    </row>
    <row r="153" spans="1:3" s="29" customFormat="1" ht="12.75">
      <c r="A153" s="30"/>
      <c r="B153" s="34" t="s">
        <v>179</v>
      </c>
      <c r="C153" s="66">
        <v>64.575</v>
      </c>
    </row>
    <row r="154" spans="1:3" s="29" customFormat="1" ht="12" customHeight="1">
      <c r="A154" s="37"/>
      <c r="B154" s="31" t="s">
        <v>180</v>
      </c>
      <c r="C154" s="67">
        <f>SUM(C62:C153)</f>
        <v>176264.07896400004</v>
      </c>
    </row>
    <row r="155" spans="1:3" s="6" customFormat="1" ht="13.5" thickBot="1">
      <c r="A155" s="53"/>
      <c r="B155" s="47" t="s">
        <v>181</v>
      </c>
      <c r="C155" s="68">
        <v>432915.912</v>
      </c>
    </row>
    <row r="156" spans="1:3" s="6" customFormat="1" ht="13.5" thickBot="1">
      <c r="A156" s="56" t="s">
        <v>192</v>
      </c>
      <c r="B156" s="57" t="s">
        <v>182</v>
      </c>
      <c r="C156" s="69">
        <f>C16+C24+C36+C40+C47+C50+C51+C52+C59+C155+C154</f>
        <v>1759295.9104640002</v>
      </c>
    </row>
    <row r="157" spans="1:5" s="40" customFormat="1" ht="12.75">
      <c r="A157" s="54"/>
      <c r="B157" s="55" t="s">
        <v>190</v>
      </c>
      <c r="C157" s="70">
        <v>1588386.91</v>
      </c>
      <c r="E157" s="41"/>
    </row>
    <row r="158" spans="1:5" s="4" customFormat="1" ht="12.75">
      <c r="A158" s="49"/>
      <c r="B158" s="48" t="s">
        <v>191</v>
      </c>
      <c r="C158" s="42">
        <v>1580224.3</v>
      </c>
      <c r="E158" s="43"/>
    </row>
    <row r="159" spans="1:3" s="44" customFormat="1" ht="12.75">
      <c r="A159" s="50"/>
      <c r="B159" s="51" t="s">
        <v>188</v>
      </c>
      <c r="C159" s="58">
        <f>C157-C156</f>
        <v>-170909.00046400027</v>
      </c>
    </row>
    <row r="160" spans="1:3" ht="12.75">
      <c r="A160" s="52"/>
      <c r="B160" s="51" t="s">
        <v>189</v>
      </c>
      <c r="C160" s="59">
        <f>C159+C5</f>
        <v>-96208.84046400027</v>
      </c>
    </row>
  </sheetData>
  <mergeCells count="4">
    <mergeCell ref="A1:B1"/>
    <mergeCell ref="A2:B2"/>
    <mergeCell ref="A3:B3"/>
    <mergeCell ref="A5:B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2019-01-21T03:07:38Z</dcterms:created>
  <dcterms:modified xsi:type="dcterms:W3CDTF">2019-03-20T01:28:41Z</dcterms:modified>
  <cp:category/>
  <cp:version/>
  <cp:contentType/>
  <cp:contentStatus/>
</cp:coreProperties>
</file>