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<sst xmlns="http://schemas.openxmlformats.org/spreadsheetml/2006/main" count="148" uniqueCount="145">
  <si>
    <t>Уборка помещений мест общего пользования</t>
  </si>
  <si>
    <t>Мытье лестничных площадок и маршей</t>
  </si>
  <si>
    <t>нижних двух этажей</t>
  </si>
  <si>
    <t>выше 2 этажа</t>
  </si>
  <si>
    <t>Влажное подметание лестничных площадок и маршей</t>
  </si>
  <si>
    <t>Влажная протирка: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</si>
  <si>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</si>
  <si>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</si>
  <si>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</si>
  <si>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</si>
  <si>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</si>
  <si>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</si>
  <si>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</si>
  <si>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</si>
  <si>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Мытье окон</t>
  </si>
  <si>
    <t>в легкодоступных местах</t>
  </si>
  <si>
    <t>Содержание помещений мест общего пользования</t>
  </si>
  <si>
    <t>Сбор и вывоз твердых бытовых отходов</t>
  </si>
  <si>
    <t>2.2.</t>
  </si>
  <si>
    <t>Очистка чердаков и подвалов от мусора</t>
  </si>
  <si>
    <t xml:space="preserve"> 2.3</t>
  </si>
  <si>
    <t>Удаление с крыши снега, сбивание сосулей (для скатных кровель)</t>
  </si>
  <si>
    <t>Уборка придомовой территории, входящей в состав общего имущества</t>
  </si>
  <si>
    <t>Подметание придомовой территории в летний период</t>
  </si>
  <si>
    <t>проезд.пешеходные дорожки, крыльца, входа, ступени и спуски в подвал, контейнерная площадка</t>
  </si>
  <si>
    <t>Уборка мусора с газона в летний период</t>
  </si>
  <si>
    <t>уборка газонов от листьев, сучьев, мусора</t>
  </si>
  <si>
    <t>уборка газонов от случайного мусора</t>
  </si>
  <si>
    <t>Очистка урн</t>
  </si>
  <si>
    <t>Подметание от снега пешеходных дорожек, ступеней, спусков в подвал, крылец, входов, проездов</t>
  </si>
  <si>
    <t>толщиной слоя до 2 см</t>
  </si>
  <si>
    <t>толщиной слоя свыше 2 см</t>
  </si>
  <si>
    <t>Посыпка территории противогололедными материалами пешеходных дорожнк, ступеней, спусков в подвал, крылец, входов</t>
  </si>
  <si>
    <t>Очистка территории от наледи и льда</t>
  </si>
  <si>
    <t>пешеходных дорожек, крыльца, входа, пандус, контейнерная площадка, проезжие части вдоль бордюров на ширину 0,5 метров</t>
  </si>
  <si>
    <t>Механизированная уборка внутридомовых проездов</t>
  </si>
  <si>
    <t>3,7,3</t>
  </si>
  <si>
    <t>очистка от уплотненного снега</t>
  </si>
  <si>
    <t>Кошение газонов</t>
  </si>
  <si>
    <t>Подготовка многоквартирного дома к сезонной эксплуатации</t>
  </si>
  <si>
    <t>Ремонт, регулировка, промывка, испытание, консервация, расконсервация системы центрального отопления</t>
  </si>
  <si>
    <t>проведение технических осмотров и устранение незначительных неисправностей в системах отопления</t>
  </si>
  <si>
    <t>промывка трубопроводов системы центрального отопления</t>
  </si>
  <si>
    <t>испытание трубопроводов системы центрального отопления, рабочая проверка системы, окончательная проверка, проверка на прогрев отопительных приборов с регулировкой</t>
  </si>
  <si>
    <t>консервация системы отопления</t>
  </si>
  <si>
    <t>замер температуры обратного теплоносителя</t>
  </si>
  <si>
    <t>регулировка и наладка системы отопления</t>
  </si>
  <si>
    <t>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</si>
  <si>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водоснабжения, канализации, ливневой канализации</t>
  </si>
  <si>
    <t>5,1,1</t>
  </si>
  <si>
    <t>чердаки</t>
  </si>
  <si>
    <t>5,1,2</t>
  </si>
  <si>
    <t>подвалы</t>
  </si>
  <si>
    <t>Проведение технических осмотров и устранение незначительных неисправностей систем вентиляции</t>
  </si>
  <si>
    <t>Проведение технических осмотров и устранение незначительных  неисправностей электротехнических устройств в местах общего пользования</t>
  </si>
  <si>
    <t>в домах с закрытой проводкой</t>
  </si>
  <si>
    <t>Замена ламп освещения подъездов</t>
  </si>
  <si>
    <t>ламп накаливания</t>
  </si>
  <si>
    <t>ламп люминисцентных</t>
  </si>
  <si>
    <t>Ершение канализационного выпуска</t>
  </si>
  <si>
    <t>Аварийное обслуживание</t>
  </si>
  <si>
    <t>Проверка и обслуживание коллективных приборов учета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</si>
  <si>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</si>
  <si>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</si>
  <si>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</si>
  <si>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проверка работоспособности запорной арматуры (герметичность потока воды) для отключения фильтров. Разборка фильтра. Очистка фильтра от накипи (отложений)</t>
  </si>
  <si>
    <t>Поверка приборов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</si>
  <si>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</si>
  <si>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</si>
  <si>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</si>
  <si>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7,2,1</t>
  </si>
  <si>
    <t>Обслуживание приборов учета воды</t>
  </si>
  <si>
    <t>визуальный осмотр и проверка наличия и нарушения пломб на ППР</t>
  </si>
  <si>
    <t>проверка работоспособности и отсутствия несанкционированных врезок до водосчетчика</t>
  </si>
  <si>
    <t>7,2,2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</si>
  <si>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</si>
  <si>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</si>
  <si>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7,3,1</t>
  </si>
  <si>
    <t>Обслуживание приборов учета электроэнергии</t>
  </si>
  <si>
    <t>снятие и запись показаний</t>
  </si>
  <si>
    <t>Текуший ремонт</t>
  </si>
  <si>
    <t>Ремонт конструктивных элементов общего имущества многоквартирных домов</t>
  </si>
  <si>
    <t>смена стекла в слуховом окне</t>
  </si>
  <si>
    <t>укрепление ввода на фасаде металлической полосой 250*20*4</t>
  </si>
  <si>
    <t>установка елки Новогодней с доставкой из лесу (30 км) двор Юб 1А,Юб 1Г, Юб1Д  3000/3 дома</t>
  </si>
  <si>
    <t>Ремонт электрооборудования</t>
  </si>
  <si>
    <t>замена дросселя  ЭПРА 2*18</t>
  </si>
  <si>
    <t>смена электронных пускателоей ЭПРА 2*36</t>
  </si>
  <si>
    <t>смена ламп ДНАТ</t>
  </si>
  <si>
    <t>установка светодиодных светильников ЛУЧ</t>
  </si>
  <si>
    <t>восстановление проводки на температурный датчик отопления:</t>
  </si>
  <si>
    <t>а</t>
  </si>
  <si>
    <t>смена участка трубы Ду 15 мм</t>
  </si>
  <si>
    <t>б</t>
  </si>
  <si>
    <t>устройство провода ПШ 2*0,5</t>
  </si>
  <si>
    <t>смена люминисцентных ламп 18 ватт</t>
  </si>
  <si>
    <t>замена люминисцентных ламп18 ватт</t>
  </si>
  <si>
    <t>замена светодиодных светильников ЛУЧ</t>
  </si>
  <si>
    <t>смена ламп накаливания</t>
  </si>
  <si>
    <t>Итого</t>
  </si>
  <si>
    <t>Дератизация</t>
  </si>
  <si>
    <t>Дезинсекция</t>
  </si>
  <si>
    <t xml:space="preserve">   Сумма затрат по дому:</t>
  </si>
  <si>
    <t xml:space="preserve">                                                                     СМЕТА</t>
  </si>
  <si>
    <t xml:space="preserve"> затрат на управление, содержание и текущий ремонт общедомового оборудования</t>
  </si>
  <si>
    <t xml:space="preserve">                              многоквартирного жилого дома по ул. Юбилейная, 1 А.</t>
  </si>
  <si>
    <t>с 01.04.2015</t>
  </si>
  <si>
    <t>№ п/п</t>
  </si>
  <si>
    <t>Наименование услуг, работ</t>
  </si>
  <si>
    <t>1.</t>
  </si>
  <si>
    <t>Содержание помещений общего пользования</t>
  </si>
  <si>
    <t>2.</t>
  </si>
  <si>
    <t>Санитарное содержание придомовых территорий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</si>
  <si>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</si>
  <si>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</si>
  <si>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</si>
  <si>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</si>
  <si>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</si>
  <si>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</si>
  <si>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6.</t>
  </si>
  <si>
    <t>Диспетчерское обслуживание</t>
  </si>
  <si>
    <t>7.</t>
  </si>
  <si>
    <t>Обслуживание общедомовых приборов учета</t>
  </si>
  <si>
    <t>8.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</si>
  <si>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</si>
  <si>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</si>
  <si>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</si>
  <si>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</si>
  <si>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</si>
  <si>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</si>
  <si>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</si>
  <si>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</si>
  <si>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</si>
  <si>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</si>
  <si>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</si>
  <si>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</si>
  <si>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</si>
  <si>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</si>
  <si>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</si>
  <si>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</si>
  <si>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1д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</si>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</sst>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16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top" wrapText="1"/>
    </xf>
    <xf numFmtId="173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5" fillId="0" borderId="7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0"/>
  <sheetViews>
    <sheetView tabSelected="1" workbookViewId="0" topLeftCell="A98">
      <selection activeCell="C110" sqref="C110"/>
    </sheetView>
  </sheetViews>
  <sheetFormatPr defaultColWidth="9.00390625" defaultRowHeight="12.75"/>
  <cols>
    <col min="1" max="1" width="6.875" style="51" customWidth="1"/>
    <col min="2" max="2" width="64.625" style="51" customWidth="1"/>
    <col min="3" max="3" width="22.875" style="51" customWidth="1"/>
    <col min="4" max="4" width="14.375" style="51" customWidth="1"/>
    <col min="5" max="16384" width="9.125" style="51" customWidth="1"/>
  </cols>
  <sheetData>
    <row r="1" spans="1:4" s="23" customFormat="1" ht="12.75">
      <c r="A1" s="63" t="s">
        <v>137</v>
      </c>
      <c r="B1" s="63"/>
      <c r="C1" s="21"/>
      <c r="D1" s="22"/>
    </row>
    <row r="2" spans="1:4" s="23" customFormat="1" ht="12.75" customHeight="1">
      <c r="A2" s="63" t="s">
        <v>138</v>
      </c>
      <c r="B2" s="63"/>
      <c r="C2" s="21"/>
      <c r="D2" s="22"/>
    </row>
    <row r="3" spans="1:4" s="23" customFormat="1" ht="12.75">
      <c r="A3" s="63" t="s">
        <v>140</v>
      </c>
      <c r="B3" s="63"/>
      <c r="C3" s="21"/>
      <c r="D3" s="22"/>
    </row>
    <row r="4" spans="1:4" s="23" customFormat="1" ht="12.75">
      <c r="A4" s="20"/>
      <c r="B4" s="20"/>
      <c r="C4" s="21"/>
      <c r="D4" s="22"/>
    </row>
    <row r="5" spans="1:3" s="22" customFormat="1" ht="12.75">
      <c r="A5" s="62" t="s">
        <v>139</v>
      </c>
      <c r="B5" s="62"/>
      <c r="C5" s="66">
        <v>11843.560000000056</v>
      </c>
    </row>
    <row r="6" spans="1:3" s="24" customFormat="1" ht="23.25" customHeight="1">
      <c r="A6" s="4">
        <v>1</v>
      </c>
      <c r="B6" s="4" t="s">
        <v>0</v>
      </c>
      <c r="C6" s="57"/>
    </row>
    <row r="7" spans="1:3" s="27" customFormat="1" ht="16.5" customHeight="1">
      <c r="A7" s="25">
        <v>1.1</v>
      </c>
      <c r="B7" s="26" t="s">
        <v>1</v>
      </c>
      <c r="C7" s="5">
        <v>0</v>
      </c>
    </row>
    <row r="8" spans="1:3" s="24" customFormat="1" ht="30" customHeight="1">
      <c r="A8" s="28"/>
      <c r="B8" s="29" t="s">
        <v>2</v>
      </c>
      <c r="C8" s="5">
        <v>126836.67199999996</v>
      </c>
    </row>
    <row r="9" spans="1:3" s="27" customFormat="1" ht="27" customHeight="1">
      <c r="A9" s="30"/>
      <c r="B9" s="29" t="s">
        <v>3</v>
      </c>
      <c r="C9" s="5">
        <v>46167.69</v>
      </c>
    </row>
    <row r="10" spans="1:3" s="27" customFormat="1" ht="24.75" customHeight="1">
      <c r="A10" s="28">
        <v>1.2</v>
      </c>
      <c r="B10" s="29" t="s">
        <v>4</v>
      </c>
      <c r="C10" s="5">
        <v>0</v>
      </c>
    </row>
    <row r="11" spans="1:3" s="24" customFormat="1" ht="12.75">
      <c r="A11" s="28"/>
      <c r="B11" s="29" t="s">
        <v>2</v>
      </c>
      <c r="C11" s="5">
        <v>11723.52</v>
      </c>
    </row>
    <row r="12" spans="1:3" s="27" customFormat="1" ht="24.75" customHeight="1">
      <c r="A12" s="31"/>
      <c r="B12" s="32" t="s">
        <v>3</v>
      </c>
      <c r="C12" s="5">
        <v>4003.92</v>
      </c>
    </row>
    <row r="13" spans="1:3" s="27" customFormat="1" ht="21.75" customHeight="1">
      <c r="A13" s="28">
        <v>1.3</v>
      </c>
      <c r="B13" s="29" t="s">
        <v>5</v>
      </c>
      <c r="C13" s="5">
        <v>0</v>
      </c>
    </row>
    <row r="14" spans="1:3" s="27" customFormat="1" ht="17.25" customHeight="1">
      <c r="A14" s="31"/>
      <c r="B14" s="29" t="s">
        <v>6</v>
      </c>
      <c r="C14" s="5">
        <v>4331.6</v>
      </c>
    </row>
    <row r="15" spans="1:3" s="27" customFormat="1" ht="17.25" customHeight="1">
      <c r="A15" s="31"/>
      <c r="B15" s="29" t="s">
        <v>7</v>
      </c>
      <c r="C15" s="5">
        <v>340.8</v>
      </c>
    </row>
    <row r="16" spans="1:3" s="27" customFormat="1" ht="17.25" customHeight="1">
      <c r="A16" s="31"/>
      <c r="B16" s="29" t="s">
        <v>8</v>
      </c>
      <c r="C16" s="5">
        <v>108.54</v>
      </c>
    </row>
    <row r="17" spans="1:3" s="27" customFormat="1" ht="17.25" customHeight="1">
      <c r="A17" s="31"/>
      <c r="B17" s="29" t="s">
        <v>9</v>
      </c>
      <c r="C17" s="5">
        <v>9.9</v>
      </c>
    </row>
    <row r="18" spans="1:3" s="27" customFormat="1" ht="17.25" customHeight="1">
      <c r="A18" s="31"/>
      <c r="B18" s="29" t="s">
        <v>10</v>
      </c>
      <c r="C18" s="5">
        <v>809.807</v>
      </c>
    </row>
    <row r="19" spans="1:3" s="27" customFormat="1" ht="17.25" customHeight="1">
      <c r="A19" s="31"/>
      <c r="B19" s="29" t="s">
        <v>11</v>
      </c>
      <c r="C19" s="5">
        <v>42.714</v>
      </c>
    </row>
    <row r="20" spans="1:3" s="27" customFormat="1" ht="17.25" customHeight="1">
      <c r="A20" s="31"/>
      <c r="B20" s="29" t="s">
        <v>12</v>
      </c>
      <c r="C20" s="5">
        <v>80.613</v>
      </c>
    </row>
    <row r="21" spans="1:3" s="27" customFormat="1" ht="17.25" customHeight="1">
      <c r="A21" s="31"/>
      <c r="B21" s="29" t="s">
        <v>13</v>
      </c>
      <c r="C21" s="5">
        <v>63.2956</v>
      </c>
    </row>
    <row r="22" spans="1:3" s="27" customFormat="1" ht="17.25" customHeight="1">
      <c r="A22" s="31"/>
      <c r="B22" s="29" t="s">
        <v>14</v>
      </c>
      <c r="C22" s="5">
        <v>0</v>
      </c>
    </row>
    <row r="23" spans="1:3" s="27" customFormat="1" ht="17.25" customHeight="1">
      <c r="A23" s="31"/>
      <c r="B23" s="29" t="s">
        <v>15</v>
      </c>
      <c r="C23" s="5">
        <v>145.365</v>
      </c>
    </row>
    <row r="24" spans="1:3" s="27" customFormat="1" ht="17.25" customHeight="1">
      <c r="A24" s="33"/>
      <c r="B24" s="29"/>
      <c r="C24" s="58">
        <f>SUM(C7:C23)</f>
        <v>194664.4366</v>
      </c>
    </row>
    <row r="25" spans="1:3" s="24" customFormat="1" ht="27.75" customHeight="1">
      <c r="A25" s="4">
        <v>2</v>
      </c>
      <c r="B25" s="4" t="s">
        <v>16</v>
      </c>
      <c r="C25" s="5"/>
    </row>
    <row r="26" spans="1:3" s="24" customFormat="1" ht="24.75" customHeight="1">
      <c r="A26" s="28">
        <v>2.1</v>
      </c>
      <c r="B26" s="29" t="s">
        <v>17</v>
      </c>
      <c r="C26" s="5">
        <v>78423.36320000002</v>
      </c>
    </row>
    <row r="27" spans="1:3" s="24" customFormat="1" ht="28.5" customHeight="1">
      <c r="A27" s="34" t="s">
        <v>18</v>
      </c>
      <c r="B27" s="29" t="s">
        <v>19</v>
      </c>
      <c r="C27" s="5">
        <v>5054.35</v>
      </c>
    </row>
    <row r="28" spans="1:3" s="24" customFormat="1" ht="32.25" customHeight="1">
      <c r="A28" s="34" t="s">
        <v>20</v>
      </c>
      <c r="B28" s="29" t="s">
        <v>21</v>
      </c>
      <c r="C28" s="5">
        <v>698.5</v>
      </c>
    </row>
    <row r="29" spans="1:3" s="24" customFormat="1" ht="23.25" customHeight="1">
      <c r="A29" s="34"/>
      <c r="B29" s="35"/>
      <c r="C29" s="58">
        <f>SUM(C26:C28)</f>
        <v>84176.21320000003</v>
      </c>
    </row>
    <row r="30" spans="1:3" s="24" customFormat="1" ht="39" customHeight="1">
      <c r="A30" s="6">
        <v>3</v>
      </c>
      <c r="B30" s="7" t="s">
        <v>22</v>
      </c>
      <c r="C30" s="5"/>
    </row>
    <row r="31" spans="1:3" s="27" customFormat="1" ht="28.5" customHeight="1">
      <c r="A31" s="36">
        <v>3.1</v>
      </c>
      <c r="B31" s="37" t="s">
        <v>23</v>
      </c>
      <c r="C31" s="5">
        <v>0</v>
      </c>
    </row>
    <row r="32" spans="1:3" s="27" customFormat="1" ht="25.5" customHeight="1">
      <c r="A32" s="38"/>
      <c r="B32" s="32" t="s">
        <v>24</v>
      </c>
      <c r="C32" s="5">
        <v>37506.56</v>
      </c>
    </row>
    <row r="33" spans="1:3" s="27" customFormat="1" ht="16.5" customHeight="1">
      <c r="A33" s="39">
        <v>3.2</v>
      </c>
      <c r="B33" s="32" t="s">
        <v>25</v>
      </c>
      <c r="C33" s="5">
        <v>0</v>
      </c>
    </row>
    <row r="34" spans="1:3" s="24" customFormat="1" ht="27.75" customHeight="1">
      <c r="A34" s="40"/>
      <c r="B34" s="29" t="s">
        <v>26</v>
      </c>
      <c r="C34" s="5">
        <v>10439.591999999999</v>
      </c>
    </row>
    <row r="35" spans="1:3" s="27" customFormat="1" ht="12.75">
      <c r="A35" s="41"/>
      <c r="B35" s="41" t="s">
        <v>27</v>
      </c>
      <c r="C35" s="5">
        <v>13756.553999999998</v>
      </c>
    </row>
    <row r="36" spans="1:3" s="24" customFormat="1" ht="21" customHeight="1">
      <c r="A36" s="40">
        <v>3.3</v>
      </c>
      <c r="B36" s="42" t="s">
        <v>28</v>
      </c>
      <c r="C36" s="5">
        <v>2775.36</v>
      </c>
    </row>
    <row r="37" spans="1:3" s="27" customFormat="1" ht="27.75" customHeight="1">
      <c r="A37" s="38">
        <v>3.4</v>
      </c>
      <c r="B37" s="32" t="s">
        <v>29</v>
      </c>
      <c r="C37" s="5">
        <v>0</v>
      </c>
    </row>
    <row r="38" spans="1:3" s="27" customFormat="1" ht="12.75">
      <c r="A38" s="38"/>
      <c r="B38" s="32" t="s">
        <v>30</v>
      </c>
      <c r="C38" s="5">
        <v>19539</v>
      </c>
    </row>
    <row r="39" spans="1:3" s="27" customFormat="1" ht="12.75">
      <c r="A39" s="38"/>
      <c r="B39" s="32" t="s">
        <v>31</v>
      </c>
      <c r="C39" s="5">
        <v>119563.65</v>
      </c>
    </row>
    <row r="40" spans="1:3" s="24" customFormat="1" ht="39.75" customHeight="1">
      <c r="A40" s="40">
        <v>3.5</v>
      </c>
      <c r="B40" s="29" t="s">
        <v>32</v>
      </c>
      <c r="C40" s="5">
        <v>4013.2710000000006</v>
      </c>
    </row>
    <row r="41" spans="1:3" s="24" customFormat="1" ht="21" customHeight="1">
      <c r="A41" s="40">
        <v>3.6</v>
      </c>
      <c r="B41" s="29" t="s">
        <v>33</v>
      </c>
      <c r="C41" s="5">
        <v>0</v>
      </c>
    </row>
    <row r="42" spans="1:3" s="24" customFormat="1" ht="39.75" customHeight="1">
      <c r="A42" s="40"/>
      <c r="B42" s="29" t="s">
        <v>34</v>
      </c>
      <c r="C42" s="5">
        <v>13938.56</v>
      </c>
    </row>
    <row r="43" spans="1:3" s="24" customFormat="1" ht="19.5" customHeight="1">
      <c r="A43" s="40">
        <v>3.7</v>
      </c>
      <c r="B43" s="29" t="s">
        <v>35</v>
      </c>
      <c r="C43" s="5">
        <v>0</v>
      </c>
    </row>
    <row r="44" spans="1:3" s="24" customFormat="1" ht="21.75" customHeight="1">
      <c r="A44" s="40" t="s">
        <v>36</v>
      </c>
      <c r="B44" s="29" t="s">
        <v>37</v>
      </c>
      <c r="C44" s="5">
        <v>13968.314</v>
      </c>
    </row>
    <row r="45" spans="1:3" s="24" customFormat="1" ht="19.5" customHeight="1">
      <c r="A45" s="40">
        <v>3.8</v>
      </c>
      <c r="B45" s="29" t="s">
        <v>38</v>
      </c>
      <c r="C45" s="5">
        <v>3992.832</v>
      </c>
    </row>
    <row r="46" spans="1:3" s="24" customFormat="1" ht="26.25" customHeight="1">
      <c r="A46" s="43"/>
      <c r="B46" s="29"/>
      <c r="C46" s="58">
        <f>SUM(C31:C45)</f>
        <v>239493.693</v>
      </c>
    </row>
    <row r="47" spans="1:3" s="24" customFormat="1" ht="25.5" customHeight="1">
      <c r="A47" s="8">
        <v>4</v>
      </c>
      <c r="B47" s="4" t="s">
        <v>39</v>
      </c>
      <c r="C47" s="5"/>
    </row>
    <row r="48" spans="1:3" s="24" customFormat="1" ht="39" customHeight="1">
      <c r="A48" s="44">
        <v>4.1</v>
      </c>
      <c r="B48" s="29" t="s">
        <v>40</v>
      </c>
      <c r="C48" s="5">
        <v>0</v>
      </c>
    </row>
    <row r="49" spans="1:3" s="46" customFormat="1" ht="47.25" customHeight="1">
      <c r="A49" s="40"/>
      <c r="B49" s="45" t="s">
        <v>41</v>
      </c>
      <c r="C49" s="5">
        <v>8846.936</v>
      </c>
    </row>
    <row r="50" spans="1:3" s="27" customFormat="1" ht="28.5" customHeight="1">
      <c r="A50" s="38"/>
      <c r="B50" s="32" t="s">
        <v>42</v>
      </c>
      <c r="C50" s="5">
        <v>26088.92</v>
      </c>
    </row>
    <row r="51" spans="1:3" s="27" customFormat="1" ht="48.75" customHeight="1">
      <c r="A51" s="38"/>
      <c r="B51" s="32" t="s">
        <v>43</v>
      </c>
      <c r="C51" s="5">
        <v>0</v>
      </c>
    </row>
    <row r="52" spans="1:3" s="27" customFormat="1" ht="24" customHeight="1">
      <c r="A52" s="38"/>
      <c r="B52" s="60" t="s">
        <v>44</v>
      </c>
      <c r="C52" s="5">
        <v>7751.177</v>
      </c>
    </row>
    <row r="53" spans="1:3" s="27" customFormat="1" ht="27.75" customHeight="1">
      <c r="A53" s="38"/>
      <c r="B53" s="61"/>
      <c r="C53" s="5">
        <v>1381.16</v>
      </c>
    </row>
    <row r="54" spans="1:3" s="24" customFormat="1" ht="30" customHeight="1">
      <c r="A54" s="40"/>
      <c r="B54" s="29" t="s">
        <v>45</v>
      </c>
      <c r="C54" s="5">
        <v>940.45</v>
      </c>
    </row>
    <row r="55" spans="1:3" s="24" customFormat="1" ht="18" customHeight="1">
      <c r="A55" s="44"/>
      <c r="B55" s="29" t="s">
        <v>46</v>
      </c>
      <c r="C55" s="5">
        <v>1075.07</v>
      </c>
    </row>
    <row r="56" spans="1:3" s="24" customFormat="1" ht="16.5" customHeight="1">
      <c r="A56" s="40"/>
      <c r="B56" s="29"/>
      <c r="C56" s="58">
        <f>SUM(C48:C55)</f>
        <v>46083.712999999996</v>
      </c>
    </row>
    <row r="57" spans="1:3" s="9" customFormat="1" ht="21.75" customHeight="1">
      <c r="A57" s="6">
        <v>5</v>
      </c>
      <c r="B57" s="4" t="s">
        <v>47</v>
      </c>
      <c r="C57" s="5"/>
    </row>
    <row r="58" spans="1:3" s="27" customFormat="1" ht="47.25" customHeight="1">
      <c r="A58" s="44">
        <v>5.1</v>
      </c>
      <c r="B58" s="29" t="s">
        <v>48</v>
      </c>
      <c r="C58" s="5"/>
    </row>
    <row r="59" spans="1:3" s="27" customFormat="1" ht="26.25" customHeight="1">
      <c r="A59" s="44" t="s">
        <v>49</v>
      </c>
      <c r="B59" s="29" t="s">
        <v>50</v>
      </c>
      <c r="C59" s="5">
        <v>3838.464</v>
      </c>
    </row>
    <row r="60" spans="1:3" s="27" customFormat="1" ht="26.25" customHeight="1">
      <c r="A60" s="44" t="s">
        <v>51</v>
      </c>
      <c r="B60" s="29" t="s">
        <v>52</v>
      </c>
      <c r="C60" s="5">
        <v>2796.738</v>
      </c>
    </row>
    <row r="61" spans="1:3" s="27" customFormat="1" ht="33" customHeight="1">
      <c r="A61" s="44">
        <v>5.2</v>
      </c>
      <c r="B61" s="29" t="s">
        <v>53</v>
      </c>
      <c r="C61" s="5">
        <v>0</v>
      </c>
    </row>
    <row r="62" spans="1:3" s="24" customFormat="1" ht="55.5" customHeight="1">
      <c r="A62" s="44">
        <v>5.3</v>
      </c>
      <c r="B62" s="29" t="s">
        <v>54</v>
      </c>
      <c r="C62" s="5">
        <v>0</v>
      </c>
    </row>
    <row r="63" spans="1:3" s="24" customFormat="1" ht="18" customHeight="1">
      <c r="A63" s="44"/>
      <c r="B63" s="29" t="s">
        <v>55</v>
      </c>
      <c r="C63" s="5">
        <v>24714.74</v>
      </c>
    </row>
    <row r="64" spans="1:3" s="24" customFormat="1" ht="33.75" customHeight="1">
      <c r="A64" s="44">
        <v>5.5</v>
      </c>
      <c r="B64" s="29" t="s">
        <v>56</v>
      </c>
      <c r="C64" s="5">
        <v>0</v>
      </c>
    </row>
    <row r="65" spans="1:3" s="24" customFormat="1" ht="34.5" customHeight="1">
      <c r="A65" s="44"/>
      <c r="B65" s="29" t="s">
        <v>57</v>
      </c>
      <c r="C65" s="5">
        <v>149.24</v>
      </c>
    </row>
    <row r="66" spans="1:3" s="24" customFormat="1" ht="39.75" customHeight="1">
      <c r="A66" s="44"/>
      <c r="B66" s="29" t="s">
        <v>58</v>
      </c>
      <c r="C66" s="5">
        <v>1958.68</v>
      </c>
    </row>
    <row r="67" spans="1:3" s="24" customFormat="1" ht="34.5" customHeight="1">
      <c r="A67" s="44">
        <v>5.6</v>
      </c>
      <c r="B67" s="29" t="s">
        <v>59</v>
      </c>
      <c r="C67" s="5">
        <v>6996.6</v>
      </c>
    </row>
    <row r="68" spans="1:3" s="24" customFormat="1" ht="21" customHeight="1">
      <c r="A68" s="44"/>
      <c r="B68" s="29"/>
      <c r="C68" s="58">
        <f>SUM(C59:C67)</f>
        <v>40454.462</v>
      </c>
    </row>
    <row r="69" spans="1:3" s="9" customFormat="1" ht="33.75" customHeight="1">
      <c r="A69" s="10">
        <v>6</v>
      </c>
      <c r="B69" s="4" t="s">
        <v>60</v>
      </c>
      <c r="C69" s="58">
        <v>22280.4</v>
      </c>
    </row>
    <row r="70" spans="1:3" s="3" customFormat="1" ht="30.75" customHeight="1">
      <c r="A70" s="11">
        <v>7</v>
      </c>
      <c r="B70" s="12" t="s">
        <v>61</v>
      </c>
      <c r="C70" s="5"/>
    </row>
    <row r="71" spans="1:3" s="27" customFormat="1" ht="19.5" customHeight="1">
      <c r="A71" s="47">
        <v>7.1</v>
      </c>
      <c r="B71" s="32" t="s">
        <v>62</v>
      </c>
      <c r="C71" s="5">
        <v>0</v>
      </c>
    </row>
    <row r="72" spans="1:3" s="24" customFormat="1" ht="33" customHeight="1">
      <c r="A72" s="48" t="s">
        <v>63</v>
      </c>
      <c r="B72" s="29" t="s">
        <v>64</v>
      </c>
      <c r="C72" s="5">
        <v>713.76</v>
      </c>
    </row>
    <row r="73" spans="1:3" s="24" customFormat="1" ht="39" customHeight="1">
      <c r="A73" s="48"/>
      <c r="B73" s="29" t="s">
        <v>65</v>
      </c>
      <c r="C73" s="5">
        <v>3418.56</v>
      </c>
    </row>
    <row r="74" spans="1:3" s="24" customFormat="1" ht="36.75" customHeight="1">
      <c r="A74" s="44" t="s">
        <v>67</v>
      </c>
      <c r="B74" s="29" t="s">
        <v>68</v>
      </c>
      <c r="C74" s="5">
        <v>322.44</v>
      </c>
    </row>
    <row r="75" spans="1:3" s="24" customFormat="1" ht="32.25" customHeight="1">
      <c r="A75" s="44">
        <v>7.2</v>
      </c>
      <c r="B75" s="29" t="s">
        <v>69</v>
      </c>
      <c r="C75" s="5">
        <v>0</v>
      </c>
    </row>
    <row r="76" spans="1:3" s="27" customFormat="1" ht="30" customHeight="1">
      <c r="A76" s="47" t="s">
        <v>70</v>
      </c>
      <c r="B76" s="32" t="s">
        <v>71</v>
      </c>
      <c r="C76" s="5">
        <v>0</v>
      </c>
    </row>
    <row r="77" spans="1:3" s="24" customFormat="1" ht="30" customHeight="1">
      <c r="A77" s="44"/>
      <c r="B77" s="29" t="s">
        <v>72</v>
      </c>
      <c r="C77" s="5">
        <v>356.88</v>
      </c>
    </row>
    <row r="78" spans="1:3" s="24" customFormat="1" ht="30" customHeight="1">
      <c r="A78" s="44"/>
      <c r="B78" s="29" t="s">
        <v>73</v>
      </c>
      <c r="C78" s="5">
        <v>1890.36</v>
      </c>
    </row>
    <row r="79" spans="1:3" s="24" customFormat="1" ht="45" customHeight="1">
      <c r="A79" s="44" t="s">
        <v>74</v>
      </c>
      <c r="B79" s="29" t="s">
        <v>66</v>
      </c>
      <c r="C79" s="5">
        <v>0</v>
      </c>
    </row>
    <row r="80" spans="1:3" s="24" customFormat="1" ht="34.5" customHeight="1">
      <c r="A80" s="44" t="s">
        <v>75</v>
      </c>
      <c r="B80" s="29" t="s">
        <v>76</v>
      </c>
      <c r="C80" s="5">
        <v>322.44</v>
      </c>
    </row>
    <row r="81" spans="1:3" s="24" customFormat="1" ht="28.5" customHeight="1">
      <c r="A81" s="44" t="s">
        <v>77</v>
      </c>
      <c r="B81" s="29" t="s">
        <v>78</v>
      </c>
      <c r="C81" s="5">
        <v>0</v>
      </c>
    </row>
    <row r="82" spans="1:3" s="24" customFormat="1" ht="18" customHeight="1">
      <c r="A82" s="10"/>
      <c r="B82" s="29" t="s">
        <v>79</v>
      </c>
      <c r="C82" s="5">
        <v>322.44</v>
      </c>
    </row>
    <row r="83" spans="1:3" s="24" customFormat="1" ht="18" customHeight="1">
      <c r="A83" s="10"/>
      <c r="B83" s="29"/>
      <c r="C83" s="58">
        <f>SUM(C71:C82)</f>
        <v>7346.879999999998</v>
      </c>
    </row>
    <row r="84" spans="1:3" s="24" customFormat="1" ht="24" customHeight="1">
      <c r="A84" s="10">
        <v>8</v>
      </c>
      <c r="B84" s="4" t="s">
        <v>80</v>
      </c>
      <c r="C84" s="5"/>
    </row>
    <row r="85" spans="1:3" s="24" customFormat="1" ht="37.5" customHeight="1">
      <c r="A85" s="8">
        <v>8.1</v>
      </c>
      <c r="B85" s="13" t="s">
        <v>81</v>
      </c>
      <c r="C85" s="5"/>
    </row>
    <row r="86" spans="1:3" s="24" customFormat="1" ht="18.75" customHeight="1">
      <c r="A86" s="49"/>
      <c r="B86" s="49" t="s">
        <v>82</v>
      </c>
      <c r="C86" s="5">
        <v>159.1125</v>
      </c>
    </row>
    <row r="87" spans="1:3" s="24" customFormat="1" ht="21.75" customHeight="1">
      <c r="A87" s="48"/>
      <c r="B87" s="49" t="s">
        <v>83</v>
      </c>
      <c r="C87" s="5">
        <v>328.07</v>
      </c>
    </row>
    <row r="88" spans="1:130" s="24" customFormat="1" ht="29.25" customHeight="1">
      <c r="A88" s="48"/>
      <c r="B88" s="50" t="s">
        <v>84</v>
      </c>
      <c r="C88" s="5">
        <v>1000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</row>
    <row r="89" spans="1:3" s="24" customFormat="1" ht="25.5" customHeight="1">
      <c r="A89" s="8">
        <v>8.2</v>
      </c>
      <c r="B89" s="13" t="s">
        <v>85</v>
      </c>
      <c r="C89" s="5"/>
    </row>
    <row r="90" spans="1:3" s="24" customFormat="1" ht="21" customHeight="1">
      <c r="A90" s="52"/>
      <c r="B90" s="49" t="s">
        <v>86</v>
      </c>
      <c r="C90" s="5">
        <v>0</v>
      </c>
    </row>
    <row r="91" spans="1:3" s="24" customFormat="1" ht="21" customHeight="1">
      <c r="A91" s="52"/>
      <c r="B91" s="49" t="s">
        <v>87</v>
      </c>
      <c r="C91" s="5">
        <v>2014.2</v>
      </c>
    </row>
    <row r="92" spans="1:3" s="24" customFormat="1" ht="21" customHeight="1">
      <c r="A92" s="52"/>
      <c r="B92" s="49" t="s">
        <v>88</v>
      </c>
      <c r="C92" s="5">
        <v>544.41</v>
      </c>
    </row>
    <row r="93" spans="1:3" s="24" customFormat="1" ht="21" customHeight="1">
      <c r="A93" s="52"/>
      <c r="B93" s="49" t="s">
        <v>89</v>
      </c>
      <c r="C93" s="5">
        <v>4384.92</v>
      </c>
    </row>
    <row r="94" spans="1:3" s="24" customFormat="1" ht="21" customHeight="1">
      <c r="A94" s="52"/>
      <c r="B94" s="14" t="s">
        <v>90</v>
      </c>
      <c r="C94" s="5"/>
    </row>
    <row r="95" spans="1:3" s="24" customFormat="1" ht="21" customHeight="1">
      <c r="A95" s="52" t="s">
        <v>91</v>
      </c>
      <c r="B95" s="49" t="s">
        <v>92</v>
      </c>
      <c r="C95" s="5">
        <v>1845.725</v>
      </c>
    </row>
    <row r="96" spans="1:3" s="24" customFormat="1" ht="21" customHeight="1">
      <c r="A96" s="52" t="s">
        <v>93</v>
      </c>
      <c r="B96" s="49" t="s">
        <v>94</v>
      </c>
      <c r="C96" s="5">
        <v>730.2</v>
      </c>
    </row>
    <row r="97" spans="1:3" ht="12.75">
      <c r="A97" s="52"/>
      <c r="B97" s="49" t="s">
        <v>95</v>
      </c>
      <c r="C97" s="5">
        <v>455.88</v>
      </c>
    </row>
    <row r="98" spans="1:3" ht="12.75">
      <c r="A98" s="52"/>
      <c r="B98" s="49" t="s">
        <v>96</v>
      </c>
      <c r="C98" s="5">
        <v>4102.92</v>
      </c>
    </row>
    <row r="99" spans="1:3" ht="12.75">
      <c r="A99" s="52"/>
      <c r="B99" s="49" t="s">
        <v>86</v>
      </c>
      <c r="C99" s="5">
        <v>402.84</v>
      </c>
    </row>
    <row r="100" spans="1:3" ht="12.75">
      <c r="A100" s="52"/>
      <c r="B100" s="49" t="s">
        <v>97</v>
      </c>
      <c r="C100" s="5">
        <v>17539.68</v>
      </c>
    </row>
    <row r="101" spans="1:3" ht="12.75">
      <c r="A101" s="52"/>
      <c r="B101" s="53" t="s">
        <v>98</v>
      </c>
      <c r="C101" s="5">
        <v>37.31</v>
      </c>
    </row>
    <row r="102" spans="1:3" s="24" customFormat="1" ht="19.5" customHeight="1">
      <c r="A102" s="48"/>
      <c r="B102" s="54" t="s">
        <v>99</v>
      </c>
      <c r="C102" s="58">
        <f>SUM(C86:C101)</f>
        <v>33545.2675</v>
      </c>
    </row>
    <row r="103" spans="1:3" s="9" customFormat="1" ht="30.75" customHeight="1">
      <c r="A103" s="8">
        <v>9</v>
      </c>
      <c r="B103" s="13" t="s">
        <v>100</v>
      </c>
      <c r="C103" s="58">
        <v>2882.9120000000003</v>
      </c>
    </row>
    <row r="104" spans="1:3" s="9" customFormat="1" ht="32.25" customHeight="1" thickBot="1">
      <c r="A104" s="69">
        <v>10</v>
      </c>
      <c r="B104" s="70" t="s">
        <v>101</v>
      </c>
      <c r="C104" s="71">
        <v>2296.9287999999997</v>
      </c>
    </row>
    <row r="105" spans="1:4" ht="14.25" customHeight="1" thickBot="1">
      <c r="A105" s="74"/>
      <c r="B105" s="15" t="s">
        <v>102</v>
      </c>
      <c r="C105" s="75">
        <f>C24+C29+C46+C56+C68+C69+C83+C102+C103+C104</f>
        <v>673224.9061</v>
      </c>
      <c r="D105" s="59"/>
    </row>
    <row r="106" spans="1:3" ht="12.75">
      <c r="A106" s="72"/>
      <c r="B106" s="73" t="s">
        <v>141</v>
      </c>
      <c r="C106" s="76">
        <v>583958.4</v>
      </c>
    </row>
    <row r="107" spans="1:3" ht="12.75">
      <c r="A107" s="54"/>
      <c r="B107" s="67" t="s">
        <v>142</v>
      </c>
      <c r="C107" s="77">
        <v>581762.81</v>
      </c>
    </row>
    <row r="108" spans="1:3" ht="12.75">
      <c r="A108" s="54"/>
      <c r="B108" s="68" t="s">
        <v>143</v>
      </c>
      <c r="C108" s="77">
        <f>C106-C105</f>
        <v>-89266.5061</v>
      </c>
    </row>
    <row r="109" spans="1:3" ht="12.75">
      <c r="A109" s="54"/>
      <c r="B109" s="68" t="s">
        <v>144</v>
      </c>
      <c r="C109" s="77">
        <f>C108+C5</f>
        <v>-77422.94609999994</v>
      </c>
    </row>
    <row r="137" ht="12.75" customHeight="1">
      <c r="B137" s="19" t="s">
        <v>103</v>
      </c>
    </row>
    <row r="138" ht="26.25">
      <c r="B138" s="1" t="s">
        <v>104</v>
      </c>
    </row>
    <row r="139" ht="26.25">
      <c r="B139" s="1" t="s">
        <v>105</v>
      </c>
    </row>
    <row r="140" ht="13.5" thickBot="1">
      <c r="B140" s="2" t="s">
        <v>106</v>
      </c>
    </row>
    <row r="141" spans="1:2" ht="12.75" customHeight="1">
      <c r="A141" s="16" t="s">
        <v>107</v>
      </c>
      <c r="B141" s="17" t="s">
        <v>108</v>
      </c>
    </row>
    <row r="142" spans="1:2" ht="12.75">
      <c r="A142" s="55" t="s">
        <v>109</v>
      </c>
      <c r="B142" s="54" t="s">
        <v>110</v>
      </c>
    </row>
    <row r="143" spans="1:2" ht="12.75">
      <c r="A143" s="55" t="s">
        <v>111</v>
      </c>
      <c r="B143" s="54" t="s">
        <v>112</v>
      </c>
    </row>
    <row r="144" spans="1:2" ht="12.75">
      <c r="A144" s="55" t="s">
        <v>113</v>
      </c>
      <c r="B144" s="54" t="s">
        <v>114</v>
      </c>
    </row>
    <row r="145" spans="1:2" ht="26.25">
      <c r="A145" s="55" t="s">
        <v>115</v>
      </c>
      <c r="B145" s="54" t="s">
        <v>116</v>
      </c>
    </row>
    <row r="146" spans="1:2" ht="12.75">
      <c r="A146" s="55" t="s">
        <v>117</v>
      </c>
      <c r="B146" s="54" t="s">
        <v>118</v>
      </c>
    </row>
    <row r="147" spans="1:2" ht="12.75">
      <c r="A147" s="55" t="s">
        <v>119</v>
      </c>
      <c r="B147" s="54" t="s">
        <v>120</v>
      </c>
    </row>
    <row r="148" spans="1:2" ht="12.75">
      <c r="A148" s="55" t="s">
        <v>121</v>
      </c>
      <c r="B148" s="54" t="s">
        <v>122</v>
      </c>
    </row>
    <row r="149" spans="1:2" ht="12.75">
      <c r="A149" s="55" t="s">
        <v>123</v>
      </c>
      <c r="B149" s="54" t="s">
        <v>124</v>
      </c>
    </row>
    <row r="150" spans="1:2" ht="12.75">
      <c r="A150" s="55" t="s">
        <v>125</v>
      </c>
      <c r="B150" s="54" t="s">
        <v>126</v>
      </c>
    </row>
    <row r="151" spans="1:2" ht="12.75">
      <c r="A151" s="55" t="s">
        <v>127</v>
      </c>
      <c r="B151" s="54" t="s">
        <v>128</v>
      </c>
    </row>
    <row r="152" spans="1:2" ht="12.75">
      <c r="A152" s="55" t="s">
        <v>129</v>
      </c>
      <c r="B152" s="54" t="s">
        <v>130</v>
      </c>
    </row>
    <row r="153" spans="1:2" ht="12.75">
      <c r="A153" s="56"/>
      <c r="B153" s="18" t="s">
        <v>131</v>
      </c>
    </row>
    <row r="154" spans="1:2" ht="12.75">
      <c r="A154" s="56"/>
      <c r="B154" s="54" t="s">
        <v>132</v>
      </c>
    </row>
    <row r="155" spans="1:2" ht="13.5" thickBot="1">
      <c r="A155" s="64" t="s">
        <v>133</v>
      </c>
      <c r="B155" s="65"/>
    </row>
    <row r="158" ht="12.75">
      <c r="B158" s="51" t="s">
        <v>134</v>
      </c>
    </row>
    <row r="159" ht="12.75">
      <c r="B159" s="51" t="s">
        <v>135</v>
      </c>
    </row>
    <row r="160" ht="12.75">
      <c r="B160" s="51" t="s">
        <v>136</v>
      </c>
    </row>
  </sheetData>
  <mergeCells count="6">
    <mergeCell ref="A155:B155"/>
    <mergeCell ref="B52:B53"/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2019-02-08T07:50:21Z</dcterms:created>
  <dcterms:modified xsi:type="dcterms:W3CDTF">2019-02-18T07:30:55Z</dcterms:modified>
  <cp:category/>
  <cp:version/>
  <cp:contentType/>
  <cp:contentStatus/>
</cp:coreProperties>
</file>