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<sst xmlns="http://schemas.openxmlformats.org/spreadsheetml/2006/main" count="117" uniqueCount="112">
  <si>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</si>
  <si>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</si>
  <si>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</si>
  <si>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</si>
  <si>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</si>
  <si>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</si>
  <si>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</si>
  <si>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</si>
  <si>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</si>
  <si>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</si>
  <si>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</si>
  <si>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</si>
  <si>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</si>
  <si>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</si>
  <si>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</si>
  <si>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</si>
  <si>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</si>
  <si>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</si>
  <si>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</si>
  <si>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</si>
  <si>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</si>
  <si>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</si>
  <si>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</si>
  <si>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</si>
  <si>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</si>
  <si>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</si>
  <si>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</si>
  <si>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</si>
  <si>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</si>
  <si>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</si>
  <si>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</si>
  <si>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</si>
  <si>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</si>
  <si>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</si>
  <si>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</si>
  <si>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</si>
  <si>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</si>
  <si>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</si>
  <si>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</si>
  <si>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</si>
  <si>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</si>
  <si>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</si>
  <si>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</si>
  <si>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</si>
  <si>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</si>
  <si>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</si>
  <si>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</si>
  <si>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</si>
  <si>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</si>
  <si>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</si>
  <si>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</si>
  <si>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</si>
  <si>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</si>
  <si>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</si>
  <si>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</si>
  <si>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</si>
  <si>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</si>
  <si>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</si>
  <si>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</si>
  <si>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</si>
  <si>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</si>
  <si>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</si>
  <si>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</si>
  <si>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</si>
  <si>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</si>
  <si>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</si>
  <si>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</si>
  <si>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</si>
  <si>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</si>
  <si>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</si>
  <si>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</si>
  <si>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</si>
  <si>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</si>
  <si>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выключателя</t>
  </si>
  <si>
    <t>а</t>
  </si>
  <si>
    <t>нетканный материал</t>
  </si>
  <si>
    <t>замена лампы ДРЛ 250В в светильниках освещения придомовой территории</t>
  </si>
  <si>
    <t>Текущий ремонт систем водоснабжения и водоотведения (непредвиденные работы)</t>
  </si>
  <si>
    <t>ремонт канализации:</t>
  </si>
  <si>
    <t>установка манжеты 123*110</t>
  </si>
  <si>
    <t>устройство трубы РР Ду 110 мм</t>
  </si>
  <si>
    <t>установка компенсационного патрубка Ду 110 мм</t>
  </si>
  <si>
    <t>установка перехода РР для чугунных труб с манжетой</t>
  </si>
  <si>
    <t>дополнительная дезинфекция подвалов после засора</t>
  </si>
  <si>
    <t>установка гофры для унитаза</t>
  </si>
  <si>
    <t>б</t>
  </si>
  <si>
    <t>установка заглушки РР Ду 110 мм</t>
  </si>
  <si>
    <t>устранение  свища на ГВС в перекрытии с подвалом (кв. 9):</t>
  </si>
  <si>
    <t>смена участка трубы Ду 15 мм</t>
  </si>
  <si>
    <t>сварочные работы</t>
  </si>
  <si>
    <t xml:space="preserve"> 9.3</t>
  </si>
  <si>
    <t>Текущий ремонт конструктивных элементов (непредвиденные работы)</t>
  </si>
  <si>
    <t>прочистка канализационных стояков от наледи на кровле</t>
  </si>
  <si>
    <t>пристрожка тамбурной двери</t>
  </si>
  <si>
    <t>Замена окон в двух подъездах (отопление+доплата)</t>
  </si>
  <si>
    <t>возведение козырька из профнастила по стропильной системе с утеплением перекрытия; устройство обшивки входа проф.листом по металлическому каркасу из профиля 60*27 с наружной стороны и установки желоба -  1 подъезд(смета)</t>
  </si>
  <si>
    <r>
      <t>утепление продухов изовером в один слой толщ.50мм</t>
    </r>
    <r>
      <rPr>
        <b/>
        <sz val="10"/>
        <rFont val="Arial Cyr"/>
        <family val="0"/>
      </rPr>
      <t xml:space="preserve"> </t>
    </r>
  </si>
  <si>
    <t>утепление продухов повторно мин.плитой ИЗОВЕР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</si>
  <si>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</si>
  <si>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</si>
  <si>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</si>
  <si>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</si>
  <si>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</si>
  <si>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</si>
  <si>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</si>
  <si>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13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</si>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</sst>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4" fillId="0" borderId="4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2" fontId="4" fillId="0" borderId="6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3" fillId="0" borderId="5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70">
      <selection activeCell="C94" sqref="C94"/>
    </sheetView>
  </sheetViews>
  <sheetFormatPr defaultColWidth="9.00390625" defaultRowHeight="12.75"/>
  <cols>
    <col min="1" max="1" width="4.00390625" style="9" customWidth="1"/>
    <col min="2" max="2" width="65.50390625" style="9" customWidth="1"/>
    <col min="3" max="3" width="26.00390625" style="9" customWidth="1"/>
    <col min="4" max="5" width="9.125" style="9" customWidth="1"/>
    <col min="6" max="6" width="10.125" style="9" bestFit="1" customWidth="1"/>
    <col min="7" max="16384" width="9.125" style="9" customWidth="1"/>
  </cols>
  <sheetData>
    <row r="1" spans="1:4" s="6" customFormat="1" ht="12.75">
      <c r="A1" s="39" t="s">
        <v>102</v>
      </c>
      <c r="B1" s="39"/>
      <c r="C1" s="4"/>
      <c r="D1" s="5"/>
    </row>
    <row r="2" spans="1:4" s="6" customFormat="1" ht="12.75" customHeight="1">
      <c r="A2" s="39" t="s">
        <v>103</v>
      </c>
      <c r="B2" s="39"/>
      <c r="C2" s="4"/>
      <c r="D2" s="5"/>
    </row>
    <row r="3" spans="1:4" s="6" customFormat="1" ht="12.75">
      <c r="A3" s="39" t="s">
        <v>105</v>
      </c>
      <c r="B3" s="39"/>
      <c r="C3" s="4"/>
      <c r="D3" s="5"/>
    </row>
    <row r="4" spans="1:4" s="6" customFormat="1" ht="12.75">
      <c r="A4" s="3"/>
      <c r="B4" s="3"/>
      <c r="C4" s="4"/>
      <c r="D4" s="5"/>
    </row>
    <row r="5" spans="1:3" s="5" customFormat="1" ht="12.75">
      <c r="A5" s="38" t="s">
        <v>104</v>
      </c>
      <c r="B5" s="38"/>
      <c r="C5" s="42">
        <v>-16805.84549999998</v>
      </c>
    </row>
    <row r="6" spans="1:3" ht="12.75">
      <c r="A6" s="7"/>
      <c r="B6" s="10" t="s">
        <v>0</v>
      </c>
      <c r="C6" s="7"/>
    </row>
    <row r="7" spans="1:3" ht="12.75">
      <c r="A7" s="11" t="s">
        <v>1</v>
      </c>
      <c r="B7" s="8" t="s">
        <v>2</v>
      </c>
      <c r="C7" s="7"/>
    </row>
    <row r="8" spans="1:3" ht="24" customHeight="1">
      <c r="A8" s="11"/>
      <c r="B8" s="8" t="s">
        <v>3</v>
      </c>
      <c r="C8" s="1">
        <v>10932.42</v>
      </c>
    </row>
    <row r="9" spans="1:3" ht="12.75">
      <c r="A9" s="12" t="s">
        <v>4</v>
      </c>
      <c r="B9" s="8" t="s">
        <v>5</v>
      </c>
      <c r="C9" s="1">
        <v>0</v>
      </c>
    </row>
    <row r="10" spans="1:3" ht="12.75">
      <c r="A10" s="11"/>
      <c r="B10" s="8" t="s">
        <v>3</v>
      </c>
      <c r="C10" s="1">
        <v>6138.72</v>
      </c>
    </row>
    <row r="11" spans="1:3" ht="39">
      <c r="A11" s="11" t="s">
        <v>6</v>
      </c>
      <c r="B11" s="8" t="s">
        <v>7</v>
      </c>
      <c r="C11" s="1">
        <v>736.6032</v>
      </c>
    </row>
    <row r="12" spans="1:3" ht="12.75">
      <c r="A12" s="11" t="s">
        <v>8</v>
      </c>
      <c r="B12" s="8" t="s">
        <v>106</v>
      </c>
      <c r="C12" s="1">
        <v>19202.022</v>
      </c>
    </row>
    <row r="13" spans="1:3" ht="12.75">
      <c r="A13" s="11" t="s">
        <v>9</v>
      </c>
      <c r="B13" s="8" t="s">
        <v>10</v>
      </c>
      <c r="C13" s="1">
        <v>1122.578</v>
      </c>
    </row>
    <row r="14" spans="1:3" ht="12.75">
      <c r="A14" s="11"/>
      <c r="B14" s="10" t="s">
        <v>11</v>
      </c>
      <c r="C14" s="21">
        <f>SUM(C8:C13)</f>
        <v>38132.3432</v>
      </c>
    </row>
    <row r="15" spans="1:3" ht="26.25">
      <c r="A15" s="11" t="s">
        <v>12</v>
      </c>
      <c r="B15" s="10" t="s">
        <v>13</v>
      </c>
      <c r="C15" s="1"/>
    </row>
    <row r="16" spans="1:3" ht="12.75">
      <c r="A16" s="11" t="s">
        <v>14</v>
      </c>
      <c r="B16" s="8" t="s">
        <v>15</v>
      </c>
      <c r="C16" s="1">
        <v>377.52</v>
      </c>
    </row>
    <row r="17" spans="1:3" ht="12.75">
      <c r="A17" s="11" t="s">
        <v>16</v>
      </c>
      <c r="B17" s="8" t="s">
        <v>17</v>
      </c>
      <c r="C17" s="1">
        <v>848.64</v>
      </c>
    </row>
    <row r="18" spans="1:3" ht="12.75">
      <c r="A18" s="11" t="s">
        <v>18</v>
      </c>
      <c r="B18" s="8" t="s">
        <v>19</v>
      </c>
      <c r="C18" s="1">
        <v>442</v>
      </c>
    </row>
    <row r="19" spans="1:3" ht="12.75">
      <c r="A19" s="11" t="s">
        <v>20</v>
      </c>
      <c r="B19" s="8" t="s">
        <v>21</v>
      </c>
      <c r="C19" s="1">
        <v>1848.72</v>
      </c>
    </row>
    <row r="20" spans="1:3" ht="12.75">
      <c r="A20" s="11" t="s">
        <v>22</v>
      </c>
      <c r="B20" s="8" t="s">
        <v>23</v>
      </c>
      <c r="C20" s="1">
        <v>1411.0720000000001</v>
      </c>
    </row>
    <row r="21" spans="1:3" ht="12.75">
      <c r="A21" s="11" t="s">
        <v>24</v>
      </c>
      <c r="B21" s="8" t="s">
        <v>25</v>
      </c>
      <c r="C21" s="1">
        <v>193.44</v>
      </c>
    </row>
    <row r="22" spans="1:3" ht="12.75">
      <c r="A22" s="11" t="s">
        <v>26</v>
      </c>
      <c r="B22" s="8" t="s">
        <v>27</v>
      </c>
      <c r="C22" s="1">
        <v>900</v>
      </c>
    </row>
    <row r="23" spans="1:3" ht="26.25">
      <c r="A23" s="11" t="s">
        <v>28</v>
      </c>
      <c r="B23" s="8" t="s">
        <v>29</v>
      </c>
      <c r="C23" s="1">
        <v>84.864</v>
      </c>
    </row>
    <row r="24" spans="1:3" ht="26.25">
      <c r="A24" s="11" t="s">
        <v>30</v>
      </c>
      <c r="B24" s="8" t="s">
        <v>31</v>
      </c>
      <c r="C24" s="1">
        <v>1948.32</v>
      </c>
    </row>
    <row r="25" spans="1:3" ht="12.75">
      <c r="A25" s="11" t="s">
        <v>32</v>
      </c>
      <c r="B25" s="8" t="s">
        <v>33</v>
      </c>
      <c r="C25" s="1">
        <v>428.74</v>
      </c>
    </row>
    <row r="26" spans="1:3" ht="12.75">
      <c r="A26" s="11"/>
      <c r="B26" s="10" t="s">
        <v>34</v>
      </c>
      <c r="C26" s="21">
        <f>SUM(C16:C25)</f>
        <v>8483.315999999999</v>
      </c>
    </row>
    <row r="27" spans="1:3" ht="12.75">
      <c r="A27" s="11"/>
      <c r="B27" s="10" t="s">
        <v>35</v>
      </c>
      <c r="C27" s="1"/>
    </row>
    <row r="28" spans="1:3" ht="26.25">
      <c r="A28" s="11" t="s">
        <v>36</v>
      </c>
      <c r="B28" s="8" t="s">
        <v>37</v>
      </c>
      <c r="C28" s="1">
        <v>14868.54</v>
      </c>
    </row>
    <row r="29" spans="1:3" ht="12.75">
      <c r="A29" s="11"/>
      <c r="B29" s="10" t="s">
        <v>38</v>
      </c>
      <c r="C29" s="21">
        <v>14868.54</v>
      </c>
    </row>
    <row r="30" spans="1:3" ht="12.75">
      <c r="A30" s="11"/>
      <c r="B30" s="10" t="s">
        <v>39</v>
      </c>
      <c r="C30" s="1"/>
    </row>
    <row r="31" spans="1:3" s="15" customFormat="1" ht="12.75">
      <c r="A31" s="13" t="s">
        <v>40</v>
      </c>
      <c r="B31" s="14" t="s">
        <v>41</v>
      </c>
      <c r="C31" s="1">
        <v>2282.148</v>
      </c>
    </row>
    <row r="32" spans="1:3" s="15" customFormat="1" ht="12.75">
      <c r="A32" s="13" t="s">
        <v>42</v>
      </c>
      <c r="B32" s="14" t="s">
        <v>43</v>
      </c>
      <c r="C32" s="1">
        <v>789.531</v>
      </c>
    </row>
    <row r="33" spans="1:3" s="15" customFormat="1" ht="12.75">
      <c r="A33" s="13" t="s">
        <v>44</v>
      </c>
      <c r="B33" s="14" t="s">
        <v>45</v>
      </c>
      <c r="C33" s="1">
        <v>4402.932</v>
      </c>
    </row>
    <row r="34" spans="1:3" s="15" customFormat="1" ht="26.25">
      <c r="A34" s="13" t="s">
        <v>46</v>
      </c>
      <c r="B34" s="14" t="s">
        <v>47</v>
      </c>
      <c r="C34" s="1">
        <v>1521.432</v>
      </c>
    </row>
    <row r="35" spans="1:3" ht="12.75">
      <c r="A35" s="11" t="s">
        <v>48</v>
      </c>
      <c r="B35" s="8" t="s">
        <v>49</v>
      </c>
      <c r="C35" s="1">
        <v>911</v>
      </c>
    </row>
    <row r="36" spans="1:3" ht="12.75">
      <c r="A36" s="11"/>
      <c r="B36" s="10" t="s">
        <v>50</v>
      </c>
      <c r="C36" s="21">
        <f>SUM(C31:C35)</f>
        <v>9907.043</v>
      </c>
    </row>
    <row r="37" spans="1:3" ht="12.75">
      <c r="A37" s="11"/>
      <c r="B37" s="10" t="s">
        <v>51</v>
      </c>
      <c r="C37" s="1"/>
    </row>
    <row r="38" spans="1:3" ht="26.25">
      <c r="A38" s="11" t="s">
        <v>52</v>
      </c>
      <c r="B38" s="8" t="s">
        <v>53</v>
      </c>
      <c r="C38" s="1">
        <v>6154.884000000001</v>
      </c>
    </row>
    <row r="39" spans="1:3" ht="12.75">
      <c r="A39" s="11" t="s">
        <v>54</v>
      </c>
      <c r="B39" s="8" t="s">
        <v>55</v>
      </c>
      <c r="C39" s="1">
        <v>1590.588</v>
      </c>
    </row>
    <row r="40" spans="1:3" ht="12.75">
      <c r="A40" s="11"/>
      <c r="B40" s="10" t="s">
        <v>56</v>
      </c>
      <c r="C40" s="21">
        <f>SUM(C38:C39)</f>
        <v>7745.472000000001</v>
      </c>
    </row>
    <row r="41" spans="1:3" ht="12.75">
      <c r="A41" s="11"/>
      <c r="B41" s="8"/>
      <c r="C41" s="1"/>
    </row>
    <row r="42" spans="1:3" ht="12.75">
      <c r="A42" s="16" t="s">
        <v>57</v>
      </c>
      <c r="B42" s="8" t="s">
        <v>58</v>
      </c>
      <c r="C42" s="21">
        <v>890.12</v>
      </c>
    </row>
    <row r="43" spans="1:3" ht="12.75">
      <c r="A43" s="16" t="s">
        <v>59</v>
      </c>
      <c r="B43" s="8" t="s">
        <v>60</v>
      </c>
      <c r="C43" s="21">
        <v>853.1279999999999</v>
      </c>
    </row>
    <row r="44" spans="1:3" ht="12.75">
      <c r="A44" s="11"/>
      <c r="B44" s="8"/>
      <c r="C44" s="1"/>
    </row>
    <row r="45" spans="1:3" ht="12.75">
      <c r="A45" s="11"/>
      <c r="B45" s="10" t="s">
        <v>61</v>
      </c>
      <c r="C45" s="1"/>
    </row>
    <row r="46" spans="1:3" ht="12.75">
      <c r="A46" s="11" t="s">
        <v>62</v>
      </c>
      <c r="B46" s="8" t="s">
        <v>63</v>
      </c>
      <c r="C46" s="1">
        <v>2889.72</v>
      </c>
    </row>
    <row r="47" spans="1:3" ht="12.75">
      <c r="A47" s="11" t="s">
        <v>64</v>
      </c>
      <c r="B47" s="8" t="s">
        <v>65</v>
      </c>
      <c r="C47" s="1">
        <v>2889.72</v>
      </c>
    </row>
    <row r="48" spans="1:3" ht="26.25">
      <c r="A48" s="11"/>
      <c r="B48" s="8" t="s">
        <v>66</v>
      </c>
      <c r="C48" s="1">
        <v>2675.64</v>
      </c>
    </row>
    <row r="49" spans="1:3" ht="26.25">
      <c r="A49" s="11"/>
      <c r="B49" s="8" t="s">
        <v>67</v>
      </c>
      <c r="C49" s="1">
        <v>2675.64</v>
      </c>
    </row>
    <row r="50" spans="1:3" ht="26.25">
      <c r="A50" s="11"/>
      <c r="B50" s="8" t="s">
        <v>68</v>
      </c>
      <c r="C50" s="1">
        <v>2675.64</v>
      </c>
    </row>
    <row r="51" spans="1:3" ht="12.75">
      <c r="A51" s="11"/>
      <c r="B51" s="10" t="s">
        <v>69</v>
      </c>
      <c r="C51" s="21">
        <f>SUM(C46:C50)</f>
        <v>13806.359999999999</v>
      </c>
    </row>
    <row r="52" spans="1:3" ht="12.75">
      <c r="A52" s="11"/>
      <c r="B52" s="10" t="s">
        <v>70</v>
      </c>
      <c r="C52" s="1"/>
    </row>
    <row r="53" spans="1:3" ht="12.75">
      <c r="A53" s="11" t="s">
        <v>71</v>
      </c>
      <c r="B53" s="10" t="s">
        <v>72</v>
      </c>
      <c r="C53" s="1"/>
    </row>
    <row r="54" spans="1:3" ht="12.75">
      <c r="A54" s="11"/>
      <c r="B54" s="7" t="s">
        <v>73</v>
      </c>
      <c r="C54" s="1">
        <v>164.73</v>
      </c>
    </row>
    <row r="55" spans="1:3" ht="12.75">
      <c r="A55" s="17" t="s">
        <v>74</v>
      </c>
      <c r="B55" s="7" t="s">
        <v>75</v>
      </c>
      <c r="C55" s="1">
        <v>8.427</v>
      </c>
    </row>
    <row r="56" spans="1:3" ht="26.25">
      <c r="A56" s="11"/>
      <c r="B56" s="8" t="s">
        <v>76</v>
      </c>
      <c r="C56" s="1">
        <v>544.41</v>
      </c>
    </row>
    <row r="57" spans="1:3" ht="26.25">
      <c r="A57" s="11"/>
      <c r="B57" s="10" t="s">
        <v>77</v>
      </c>
      <c r="C57" s="1"/>
    </row>
    <row r="58" spans="1:3" ht="12.75">
      <c r="A58" s="11"/>
      <c r="B58" s="2" t="s">
        <v>78</v>
      </c>
      <c r="C58" s="1"/>
    </row>
    <row r="59" spans="1:3" ht="12.75">
      <c r="A59" s="11"/>
      <c r="B59" s="7" t="s">
        <v>79</v>
      </c>
      <c r="C59" s="1">
        <v>167.87</v>
      </c>
    </row>
    <row r="60" spans="1:3" ht="12.75">
      <c r="A60" s="11"/>
      <c r="B60" s="7" t="s">
        <v>80</v>
      </c>
      <c r="C60" s="1">
        <v>177.4675</v>
      </c>
    </row>
    <row r="61" spans="1:3" ht="12.75">
      <c r="A61" s="11"/>
      <c r="B61" s="7" t="s">
        <v>81</v>
      </c>
      <c r="C61" s="1">
        <v>300.04</v>
      </c>
    </row>
    <row r="62" spans="1:3" ht="12.75">
      <c r="A62" s="11"/>
      <c r="B62" s="7" t="s">
        <v>82</v>
      </c>
      <c r="C62" s="1">
        <v>320</v>
      </c>
    </row>
    <row r="63" spans="1:3" ht="12.75">
      <c r="A63" s="17"/>
      <c r="B63" s="7" t="s">
        <v>83</v>
      </c>
      <c r="C63" s="1">
        <v>151.8</v>
      </c>
    </row>
    <row r="64" spans="1:3" ht="12.75">
      <c r="A64" s="17"/>
      <c r="B64" s="2" t="s">
        <v>78</v>
      </c>
      <c r="C64" s="1">
        <v>0</v>
      </c>
    </row>
    <row r="65" spans="1:3" ht="12.75">
      <c r="A65" s="17" t="s">
        <v>74</v>
      </c>
      <c r="B65" s="7" t="s">
        <v>84</v>
      </c>
      <c r="C65" s="1">
        <v>272.68</v>
      </c>
    </row>
    <row r="66" spans="1:3" ht="12.75">
      <c r="A66" s="17" t="s">
        <v>85</v>
      </c>
      <c r="B66" s="7" t="s">
        <v>86</v>
      </c>
      <c r="C66" s="1">
        <v>177.34</v>
      </c>
    </row>
    <row r="67" spans="1:3" ht="12.75">
      <c r="A67" s="17"/>
      <c r="B67" s="2" t="s">
        <v>87</v>
      </c>
      <c r="C67" s="1">
        <v>0</v>
      </c>
    </row>
    <row r="68" spans="1:3" ht="12.75">
      <c r="A68" s="17" t="s">
        <v>74</v>
      </c>
      <c r="B68" s="7" t="s">
        <v>88</v>
      </c>
      <c r="C68" s="1">
        <v>738.29</v>
      </c>
    </row>
    <row r="69" spans="1:3" ht="12.75">
      <c r="A69" s="17" t="s">
        <v>85</v>
      </c>
      <c r="B69" s="7" t="s">
        <v>89</v>
      </c>
      <c r="C69" s="1">
        <v>4782.72</v>
      </c>
    </row>
    <row r="70" spans="1:3" ht="26.25">
      <c r="A70" s="11" t="s">
        <v>90</v>
      </c>
      <c r="B70" s="10" t="s">
        <v>91</v>
      </c>
      <c r="C70" s="1"/>
    </row>
    <row r="71" spans="1:3" ht="12.75">
      <c r="A71" s="11"/>
      <c r="B71" s="7" t="s">
        <v>92</v>
      </c>
      <c r="C71" s="1">
        <v>507.42</v>
      </c>
    </row>
    <row r="72" spans="1:3" ht="12.75">
      <c r="A72" s="11"/>
      <c r="B72" s="7" t="s">
        <v>93</v>
      </c>
      <c r="C72" s="1">
        <v>139.64</v>
      </c>
    </row>
    <row r="73" spans="1:3" ht="12.75">
      <c r="A73" s="11"/>
      <c r="B73" s="18" t="s">
        <v>94</v>
      </c>
      <c r="C73" s="1">
        <v>42847</v>
      </c>
    </row>
    <row r="74" spans="1:3" ht="58.5" customHeight="1">
      <c r="A74" s="17"/>
      <c r="B74" s="22" t="s">
        <v>95</v>
      </c>
      <c r="C74" s="1">
        <v>34319.04</v>
      </c>
    </row>
    <row r="75" spans="1:3" ht="12.75">
      <c r="A75" s="17"/>
      <c r="B75" s="7" t="s">
        <v>96</v>
      </c>
      <c r="C75" s="1">
        <v>312.345</v>
      </c>
    </row>
    <row r="76" spans="1:3" ht="12.75">
      <c r="A76" s="17"/>
      <c r="B76" s="18" t="s">
        <v>97</v>
      </c>
      <c r="C76" s="1">
        <v>117.06479999999999</v>
      </c>
    </row>
    <row r="77" spans="1:3" ht="12.75">
      <c r="A77" s="11"/>
      <c r="B77" s="10" t="s">
        <v>98</v>
      </c>
      <c r="C77" s="21">
        <f>SUM(C54:C76)</f>
        <v>86048.2843</v>
      </c>
    </row>
    <row r="78" spans="1:3" ht="13.5" thickBot="1">
      <c r="A78" s="33" t="s">
        <v>99</v>
      </c>
      <c r="B78" s="34" t="s">
        <v>100</v>
      </c>
      <c r="C78" s="27">
        <v>28907.208000000002</v>
      </c>
    </row>
    <row r="79" spans="1:3" ht="13.5" thickBot="1">
      <c r="A79" s="19"/>
      <c r="B79" s="20" t="s">
        <v>101</v>
      </c>
      <c r="C79" s="37">
        <f>C14+C26+C29+C36+C40+C42+C43+C51+C77+C78</f>
        <v>209641.8145</v>
      </c>
    </row>
    <row r="80" spans="1:5" s="25" customFormat="1" ht="12.75">
      <c r="A80" s="35"/>
      <c r="B80" s="36" t="s">
        <v>110</v>
      </c>
      <c r="C80" s="40">
        <v>117565.2</v>
      </c>
      <c r="D80" s="23"/>
      <c r="E80" s="24"/>
    </row>
    <row r="81" spans="1:5" s="25" customFormat="1" ht="12.75">
      <c r="A81" s="28"/>
      <c r="B81" s="29" t="s">
        <v>111</v>
      </c>
      <c r="C81" s="41">
        <v>118071.85</v>
      </c>
      <c r="D81" s="23"/>
      <c r="E81" s="24"/>
    </row>
    <row r="82" spans="1:7" s="6" customFormat="1" ht="12.75">
      <c r="A82" s="30"/>
      <c r="B82" s="29" t="s">
        <v>107</v>
      </c>
      <c r="C82" s="31">
        <v>52857.03</v>
      </c>
      <c r="D82" s="23"/>
      <c r="E82" s="26"/>
      <c r="F82" s="26"/>
      <c r="G82" s="26"/>
    </row>
    <row r="83" spans="1:3" ht="12.75">
      <c r="A83" s="7"/>
      <c r="B83" s="32" t="s">
        <v>108</v>
      </c>
      <c r="C83" s="43">
        <f>C80+C82-C79</f>
        <v>-39219.584500000026</v>
      </c>
    </row>
    <row r="84" spans="1:3" ht="12.75">
      <c r="A84" s="7"/>
      <c r="B84" s="32" t="s">
        <v>109</v>
      </c>
      <c r="C84" s="43">
        <f>C83+C5</f>
        <v>-56025.43000000001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2019-02-11T02:09:50Z</dcterms:created>
  <dcterms:modified xsi:type="dcterms:W3CDTF">2019-02-15T08:29:00Z</dcterms:modified>
  <cp:category/>
  <cp:version/>
  <cp:contentType/>
  <cp:contentStatus/>
</cp:coreProperties>
</file>