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71" i="1"/>
  <c r="C13"/>
  <c r="C67"/>
  <c r="C70"/>
</calcChain>
</file>

<file path=xl/sharedStrings.xml><?xml version="1.0" encoding="utf-8"?>
<sst xmlns="http://schemas.openxmlformats.org/spreadsheetml/2006/main" count="108" uniqueCount="107">
  <si>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</si>
  <si>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</si>
  <si>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</si>
  <si>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</si>
  <si>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</si>
  <si>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</si>
  <si>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</si>
  <si>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</si>
  <si>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</si>
  <si>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</si>
  <si>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</si>
  <si>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</si>
  <si>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</si>
  <si>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</si>
  <si>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</si>
  <si>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</si>
  <si>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</si>
  <si>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</si>
  <si>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</si>
  <si>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</si>
  <si>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</si>
  <si>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</si>
  <si>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</si>
  <si>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</si>
  <si>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</si>
  <si>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</si>
  <si>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</si>
  <si>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</si>
  <si>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</si>
  <si>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</si>
  <si>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</si>
  <si>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</si>
  <si>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</si>
  <si>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</si>
  <si>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</si>
  <si>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</si>
  <si>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</si>
  <si>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3.2</t>
  </si>
  <si>
    <t>Промывка трубопроводов системы ЦО</t>
  </si>
  <si>
    <t xml:space="preserve"> 3.3</t>
  </si>
  <si>
    <t>Испытание трубопроводов системы ЦО</t>
  </si>
  <si>
    <t xml:space="preserve"> 3.4</t>
  </si>
  <si>
    <t>Консервация и расконс.системы</t>
  </si>
  <si>
    <t xml:space="preserve"> 3.5</t>
  </si>
  <si>
    <t>Регулировка и наладка системы ЦО</t>
  </si>
  <si>
    <t xml:space="preserve"> 3.6</t>
  </si>
  <si>
    <t>Ликвидация воздушных пробок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</si>
  <si>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</si>
  <si>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</si>
  <si>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</si>
  <si>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</si>
  <si>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</si>
  <si>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</si>
  <si>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</si>
  <si>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</si>
  <si>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</si>
  <si>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</si>
  <si>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</si>
  <si>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</si>
  <si>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</si>
  <si>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</si>
  <si>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</si>
  <si>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</si>
  <si>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</si>
  <si>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</si>
  <si>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</si>
  <si>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</si>
  <si>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</si>
  <si>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</si>
  <si>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</si>
  <si>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</si>
  <si>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</si>
  <si>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>Снятие и запись показаний, обработка информации, занесение в компьютер для передачи данных ресурсоснабжающей организации (вода)</t>
  </si>
  <si>
    <t>Снятие и запись показаний, обработка информации, занесение в компьютер для передачи данных ресурсоснабжающей организации( электроэнергия)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</si>
  <si>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</si>
  <si>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</si>
  <si>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</si>
  <si>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</si>
  <si>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 xml:space="preserve">замена энергосберегающего патрона на лестничной клетке </t>
  </si>
  <si>
    <t>а</t>
  </si>
  <si>
    <t xml:space="preserve"> 9.2</t>
  </si>
  <si>
    <t>Текущий ремонт систем водоснабжения и водоотведения (непредвиденные работы)</t>
  </si>
  <si>
    <t>ремонт в узле ввода ГВС:</t>
  </si>
  <si>
    <t>смена крана шарового Ду 20 мм</t>
  </si>
  <si>
    <t>б</t>
  </si>
  <si>
    <t>смена вентиля бронзового Ду 25 мм</t>
  </si>
  <si>
    <t xml:space="preserve"> 9.3</t>
  </si>
  <si>
    <t>Текущий ремонт конструктивных элементов (непредвиденные работы)</t>
  </si>
  <si>
    <t xml:space="preserve">прочистка канализационного стояка на кровле </t>
  </si>
  <si>
    <t>удаление сосулей с кровли (без ТВ)</t>
  </si>
  <si>
    <t>очистка козырька от снега</t>
  </si>
  <si>
    <t>ремонт лестничной клетки</t>
  </si>
  <si>
    <t>установка пружины</t>
  </si>
  <si>
    <t xml:space="preserve">                                    Итого по п.9</t>
  </si>
  <si>
    <t xml:space="preserve">     Итого сумма затрат по дому</t>
  </si>
  <si>
    <t xml:space="preserve">Отчет за 2019г </t>
  </si>
  <si>
    <t>по управлению и обслуживанию</t>
  </si>
  <si>
    <t>МКД по ул.8-Марта 4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</si>
  <si>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</si>
  <si>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</si>
  <si>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</si>
  <si>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 xml:space="preserve"> 3.7</t>
  </si>
  <si>
    <t xml:space="preserve"> 8.2</t>
  </si>
  <si>
    <t xml:space="preserve"> 8.3</t>
  </si>
  <si>
    <t>Результат за 2019 год "+" - экономия "-" - перерасход</t>
  </si>
  <si>
    <t>10. Управление многоквартирным домом</t>
  </si>
  <si>
    <t>Результат на 01.01.2019 г. ("+"- экономия, "-" - перерасход)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</si>
</sst>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 Cyr"/>
      <charset val="204"/>
    </font>
    <font>
      <sz val="11"/>
      <color indexed="8"/>
      <name val="Arial"/>
      <family val="2"/>
      <charset val="204"/>
    </font>
    <font>
      <b/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Fill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16" fontId="3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2" fillId="0" borderId="1" xfId="1" applyFont="1" applyBorder="1"/>
    <xf numFmtId="2" fontId="2" fillId="0" borderId="1" xfId="1" applyNumberFormat="1" applyFont="1" applyFill="1" applyBorder="1" applyAlignment="1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wrapText="1"/>
    </xf>
    <xf numFmtId="2" fontId="2" fillId="0" borderId="1" xfId="1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/>
    </xf>
    <xf numFmtId="0" fontId="8" fillId="0" borderId="2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2"/>
  <sheetViews>
    <sheetView tabSelected="1" topLeftCell="A31" workbookViewId="0">
      <selection activeCell="B5" sqref="B5"/>
    </sheetView>
  </sheetViews>
  <sheetFormatPr defaultColWidth="9.5546875" defaultRowHeight="15"/>
  <cols>
    <col min="1" max="1" width="9" style="10" customWidth="1"/>
    <col min="2" max="2" width="68.6640625" style="7" customWidth="1"/>
    <col min="3" max="3" width="16.6640625" style="7" customWidth="1"/>
    <col min="4" max="191" width="9.109375" style="7" customWidth="1"/>
    <col min="192" max="192" width="5.109375" style="7" customWidth="1"/>
    <col min="193" max="193" width="49.5546875" style="7" customWidth="1"/>
    <col min="194" max="194" width="8.44140625" style="7" customWidth="1"/>
    <col min="195" max="195" width="7.33203125" style="7" customWidth="1"/>
    <col min="196" max="196" width="8.109375" style="7" customWidth="1"/>
    <col min="197" max="197" width="6.88671875" style="7" customWidth="1"/>
    <col min="198" max="198" width="9" style="7" customWidth="1"/>
    <col min="199" max="199" width="9.44140625" style="7" customWidth="1"/>
    <col min="200" max="200" width="0.109375" style="7" customWidth="1"/>
    <col min="201" max="203" width="9.44140625" style="7" customWidth="1"/>
    <col min="204" max="204" width="9.109375" style="7" customWidth="1"/>
    <col min="205" max="205" width="8.109375" style="7" customWidth="1"/>
    <col min="206" max="207" width="7.33203125" style="7" customWidth="1"/>
    <col min="208" max="208" width="11.109375" style="7" customWidth="1"/>
    <col min="209" max="211" width="7.33203125" style="7" customWidth="1"/>
    <col min="212" max="212" width="10.44140625" style="7" customWidth="1"/>
    <col min="213" max="215" width="7.33203125" style="7" customWidth="1"/>
    <col min="216" max="219" width="11.109375" style="7" customWidth="1"/>
    <col min="220" max="220" width="10.88671875" style="7" customWidth="1"/>
    <col min="221" max="221" width="11.109375" style="7" customWidth="1"/>
    <col min="222" max="253" width="9.109375" style="7" customWidth="1"/>
    <col min="254" max="254" width="23.88671875" style="7" customWidth="1"/>
    <col min="255" max="255" width="9.109375" style="7" customWidth="1"/>
    <col min="256" max="16384" width="9.5546875" style="7"/>
  </cols>
  <sheetData>
    <row r="1" spans="1:3" s="4" customFormat="1" ht="15.6">
      <c r="A1" s="36" t="s">
        <v>95</v>
      </c>
      <c r="B1" s="36"/>
    </row>
    <row r="2" spans="1:3" s="5" customFormat="1" ht="15.6">
      <c r="A2" s="36" t="s">
        <v>96</v>
      </c>
      <c r="B2" s="36"/>
    </row>
    <row r="3" spans="1:3" s="5" customFormat="1" ht="15.6">
      <c r="A3" s="36" t="s">
        <v>97</v>
      </c>
      <c r="B3" s="36"/>
    </row>
    <row r="4" spans="1:3" s="5" customFormat="1" ht="15.6">
      <c r="A4" s="11"/>
      <c r="B4" s="11"/>
    </row>
    <row r="5" spans="1:3" s="6" customFormat="1">
      <c r="A5" s="33"/>
      <c r="B5" s="34" t="s">
        <v>106</v>
      </c>
      <c r="C5" s="3">
        <v>25846.54</v>
      </c>
    </row>
    <row r="6" spans="1:3">
      <c r="A6" s="23"/>
      <c r="B6" s="12" t="s">
        <v>0</v>
      </c>
      <c r="C6" s="13"/>
    </row>
    <row r="7" spans="1:3">
      <c r="A7" s="24" t="s">
        <v>1</v>
      </c>
      <c r="B7" s="13" t="s">
        <v>2</v>
      </c>
      <c r="C7" s="13"/>
    </row>
    <row r="8" spans="1:3" ht="24" customHeight="1">
      <c r="A8" s="24"/>
      <c r="B8" s="13" t="s">
        <v>3</v>
      </c>
      <c r="C8" s="14">
        <v>1593.1799999999994</v>
      </c>
    </row>
    <row r="9" spans="1:3">
      <c r="A9" s="25" t="s">
        <v>4</v>
      </c>
      <c r="B9" s="13" t="s">
        <v>5</v>
      </c>
      <c r="C9" s="14">
        <v>0</v>
      </c>
    </row>
    <row r="10" spans="1:3">
      <c r="A10" s="24"/>
      <c r="B10" s="13" t="s">
        <v>3</v>
      </c>
      <c r="C10" s="14">
        <v>3769.5239999999999</v>
      </c>
    </row>
    <row r="11" spans="1:3" ht="41.4">
      <c r="A11" s="24" t="s">
        <v>6</v>
      </c>
      <c r="B11" s="13" t="s">
        <v>7</v>
      </c>
      <c r="C11" s="14">
        <v>722.73599999999999</v>
      </c>
    </row>
    <row r="12" spans="1:3" ht="23.25" customHeight="1">
      <c r="A12" s="24" t="s">
        <v>8</v>
      </c>
      <c r="B12" s="13" t="s">
        <v>9</v>
      </c>
      <c r="C12" s="14">
        <v>18.38</v>
      </c>
    </row>
    <row r="13" spans="1:3">
      <c r="A13" s="24"/>
      <c r="B13" s="12" t="s">
        <v>10</v>
      </c>
      <c r="C13" s="15">
        <f>SUM(C8:C12)</f>
        <v>6103.82</v>
      </c>
    </row>
    <row r="14" spans="1:3" ht="27.6">
      <c r="A14" s="24" t="s">
        <v>11</v>
      </c>
      <c r="B14" s="12" t="s">
        <v>12</v>
      </c>
      <c r="C14" s="14"/>
    </row>
    <row r="15" spans="1:3">
      <c r="A15" s="24" t="s">
        <v>13</v>
      </c>
      <c r="B15" s="13" t="s">
        <v>14</v>
      </c>
      <c r="C15" s="14">
        <v>3101.9999999999995</v>
      </c>
    </row>
    <row r="16" spans="1:3">
      <c r="A16" s="24" t="s">
        <v>15</v>
      </c>
      <c r="B16" s="13" t="s">
        <v>16</v>
      </c>
      <c r="C16" s="14">
        <v>2023.4880000000003</v>
      </c>
    </row>
    <row r="17" spans="1:3">
      <c r="A17" s="24" t="s">
        <v>17</v>
      </c>
      <c r="B17" s="13" t="s">
        <v>18</v>
      </c>
      <c r="C17" s="14">
        <v>1168.56</v>
      </c>
    </row>
    <row r="18" spans="1:3">
      <c r="A18" s="24" t="s">
        <v>19</v>
      </c>
      <c r="B18" s="13" t="s">
        <v>20</v>
      </c>
      <c r="C18" s="14">
        <v>147.13999999999999</v>
      </c>
    </row>
    <row r="19" spans="1:3">
      <c r="A19" s="24" t="s">
        <v>21</v>
      </c>
      <c r="B19" s="13" t="s">
        <v>22</v>
      </c>
      <c r="C19" s="14">
        <v>6051.1710000000003</v>
      </c>
    </row>
    <row r="20" spans="1:3">
      <c r="A20" s="24" t="s">
        <v>23</v>
      </c>
      <c r="B20" s="13" t="s">
        <v>24</v>
      </c>
      <c r="C20" s="14">
        <v>3223.2550000000001</v>
      </c>
    </row>
    <row r="21" spans="1:3">
      <c r="A21" s="24" t="s">
        <v>25</v>
      </c>
      <c r="B21" s="13" t="s">
        <v>26</v>
      </c>
      <c r="C21" s="14">
        <v>1300</v>
      </c>
    </row>
    <row r="22" spans="1:3" ht="27.6">
      <c r="A22" s="24" t="s">
        <v>27</v>
      </c>
      <c r="B22" s="13" t="s">
        <v>28</v>
      </c>
      <c r="C22" s="14">
        <v>171.21599999999998</v>
      </c>
    </row>
    <row r="23" spans="1:3" ht="41.4">
      <c r="A23" s="24" t="s">
        <v>29</v>
      </c>
      <c r="B23" s="13" t="s">
        <v>30</v>
      </c>
      <c r="C23" s="14">
        <v>3275.5450000000001</v>
      </c>
    </row>
    <row r="24" spans="1:3" ht="21.75" customHeight="1">
      <c r="A24" s="24" t="s">
        <v>31</v>
      </c>
      <c r="B24" s="13" t="s">
        <v>32</v>
      </c>
      <c r="C24" s="14">
        <v>1447.7239999999999</v>
      </c>
    </row>
    <row r="25" spans="1:3">
      <c r="A25" s="24"/>
      <c r="B25" s="12" t="s">
        <v>33</v>
      </c>
      <c r="C25" s="15">
        <v>21910.098999999998</v>
      </c>
    </row>
    <row r="26" spans="1:3">
      <c r="A26" s="24"/>
      <c r="B26" s="12" t="s">
        <v>34</v>
      </c>
      <c r="C26" s="14"/>
    </row>
    <row r="27" spans="1:3" s="8" customFormat="1" ht="34.5" customHeight="1">
      <c r="A27" s="16" t="s">
        <v>35</v>
      </c>
      <c r="B27" s="13" t="s">
        <v>36</v>
      </c>
      <c r="C27" s="17"/>
    </row>
    <row r="28" spans="1:3">
      <c r="A28" s="16" t="s">
        <v>37</v>
      </c>
      <c r="B28" s="13" t="s">
        <v>38</v>
      </c>
      <c r="C28" s="18">
        <v>5719.35</v>
      </c>
    </row>
    <row r="29" spans="1:3">
      <c r="A29" s="16" t="s">
        <v>39</v>
      </c>
      <c r="B29" s="13" t="s">
        <v>40</v>
      </c>
      <c r="C29" s="18">
        <v>3342.08</v>
      </c>
    </row>
    <row r="30" spans="1:3">
      <c r="A30" s="16" t="s">
        <v>41</v>
      </c>
      <c r="B30" s="13" t="s">
        <v>42</v>
      </c>
      <c r="C30" s="18">
        <v>1769.6000000000001</v>
      </c>
    </row>
    <row r="31" spans="1:3">
      <c r="A31" s="16" t="s">
        <v>43</v>
      </c>
      <c r="B31" s="13" t="s">
        <v>44</v>
      </c>
      <c r="C31" s="18">
        <v>123.20000000000002</v>
      </c>
    </row>
    <row r="32" spans="1:3">
      <c r="A32" s="16" t="s">
        <v>45</v>
      </c>
      <c r="B32" s="13" t="s">
        <v>46</v>
      </c>
      <c r="C32" s="18">
        <v>1550.5600000000002</v>
      </c>
    </row>
    <row r="33" spans="1:3">
      <c r="A33" s="16" t="s">
        <v>101</v>
      </c>
      <c r="B33" s="13" t="s">
        <v>47</v>
      </c>
      <c r="C33" s="18">
        <v>422.94</v>
      </c>
    </row>
    <row r="34" spans="1:3">
      <c r="A34" s="24"/>
      <c r="B34" s="12" t="s">
        <v>48</v>
      </c>
      <c r="C34" s="15">
        <v>12927.730000000001</v>
      </c>
    </row>
    <row r="35" spans="1:3">
      <c r="A35" s="24"/>
      <c r="B35" s="12" t="s">
        <v>49</v>
      </c>
      <c r="C35" s="14"/>
    </row>
    <row r="36" spans="1:3">
      <c r="A36" s="24" t="s">
        <v>50</v>
      </c>
      <c r="B36" s="13" t="s">
        <v>51</v>
      </c>
      <c r="C36" s="14">
        <v>1991.58</v>
      </c>
    </row>
    <row r="37" spans="1:3">
      <c r="A37" s="24" t="s">
        <v>52</v>
      </c>
      <c r="B37" s="13" t="s">
        <v>53</v>
      </c>
      <c r="C37" s="14">
        <v>1991.58</v>
      </c>
    </row>
    <row r="38" spans="1:3" ht="39" customHeight="1">
      <c r="A38" s="24" t="s">
        <v>54</v>
      </c>
      <c r="B38" s="13" t="s">
        <v>55</v>
      </c>
      <c r="C38" s="14">
        <v>2510.4390000000003</v>
      </c>
    </row>
    <row r="39" spans="1:3" ht="27.6">
      <c r="A39" s="24" t="s">
        <v>56</v>
      </c>
      <c r="B39" s="13" t="s">
        <v>57</v>
      </c>
      <c r="C39" s="14">
        <v>1991.58</v>
      </c>
    </row>
    <row r="40" spans="1:3">
      <c r="A40" s="24"/>
      <c r="B40" s="12" t="s">
        <v>58</v>
      </c>
      <c r="C40" s="15">
        <v>8485.1790000000001</v>
      </c>
    </row>
    <row r="41" spans="1:3">
      <c r="A41" s="24"/>
      <c r="B41" s="12" t="s">
        <v>59</v>
      </c>
      <c r="C41" s="14"/>
    </row>
    <row r="42" spans="1:3" ht="27.6">
      <c r="A42" s="24" t="s">
        <v>60</v>
      </c>
      <c r="B42" s="13" t="s">
        <v>61</v>
      </c>
      <c r="C42" s="14">
        <v>5597.387999999999</v>
      </c>
    </row>
    <row r="43" spans="1:3">
      <c r="A43" s="24" t="s">
        <v>62</v>
      </c>
      <c r="B43" s="13" t="s">
        <v>63</v>
      </c>
      <c r="C43" s="14">
        <v>1572.3000000000004</v>
      </c>
    </row>
    <row r="44" spans="1:3">
      <c r="A44" s="24"/>
      <c r="B44" s="12" t="s">
        <v>64</v>
      </c>
      <c r="C44" s="15">
        <v>7169.688000000001</v>
      </c>
    </row>
    <row r="45" spans="1:3">
      <c r="A45" s="26" t="s">
        <v>65</v>
      </c>
      <c r="B45" s="13" t="s">
        <v>66</v>
      </c>
      <c r="C45" s="15">
        <v>0</v>
      </c>
    </row>
    <row r="46" spans="1:3">
      <c r="A46" s="26" t="s">
        <v>67</v>
      </c>
      <c r="B46" s="13" t="s">
        <v>68</v>
      </c>
      <c r="C46" s="15">
        <v>0</v>
      </c>
    </row>
    <row r="47" spans="1:3">
      <c r="A47" s="24"/>
      <c r="B47" s="12" t="s">
        <v>69</v>
      </c>
      <c r="C47" s="14"/>
    </row>
    <row r="48" spans="1:3">
      <c r="A48" s="24" t="s">
        <v>70</v>
      </c>
      <c r="B48" s="13" t="s">
        <v>71</v>
      </c>
      <c r="C48" s="14">
        <v>6312</v>
      </c>
    </row>
    <row r="49" spans="1:3" ht="41.4">
      <c r="A49" s="24" t="s">
        <v>102</v>
      </c>
      <c r="B49" s="13" t="s">
        <v>72</v>
      </c>
      <c r="C49" s="14">
        <v>6144</v>
      </c>
    </row>
    <row r="50" spans="1:3" ht="41.4">
      <c r="A50" s="24" t="s">
        <v>103</v>
      </c>
      <c r="B50" s="13" t="s">
        <v>73</v>
      </c>
      <c r="C50" s="14">
        <v>3072</v>
      </c>
    </row>
    <row r="51" spans="1:3">
      <c r="A51" s="24"/>
      <c r="B51" s="12" t="s">
        <v>74</v>
      </c>
      <c r="C51" s="15">
        <v>15528</v>
      </c>
    </row>
    <row r="52" spans="1:3">
      <c r="A52" s="24"/>
      <c r="B52" s="12" t="s">
        <v>75</v>
      </c>
      <c r="C52" s="14"/>
    </row>
    <row r="53" spans="1:3" ht="27.6">
      <c r="A53" s="24" t="s">
        <v>76</v>
      </c>
      <c r="B53" s="12" t="s">
        <v>77</v>
      </c>
      <c r="C53" s="14"/>
    </row>
    <row r="54" spans="1:3">
      <c r="A54" s="19"/>
      <c r="B54" s="20" t="s">
        <v>78</v>
      </c>
      <c r="C54" s="14">
        <v>370.31</v>
      </c>
    </row>
    <row r="55" spans="1:3" ht="27.6">
      <c r="A55" s="24" t="s">
        <v>80</v>
      </c>
      <c r="B55" s="12" t="s">
        <v>81</v>
      </c>
      <c r="C55" s="14"/>
    </row>
    <row r="56" spans="1:3">
      <c r="A56" s="19"/>
      <c r="B56" s="21" t="s">
        <v>82</v>
      </c>
      <c r="C56" s="14">
        <v>0</v>
      </c>
    </row>
    <row r="57" spans="1:3">
      <c r="A57" s="19" t="s">
        <v>79</v>
      </c>
      <c r="B57" s="20" t="s">
        <v>83</v>
      </c>
      <c r="C57" s="14">
        <v>918.01</v>
      </c>
    </row>
    <row r="58" spans="1:3">
      <c r="A58" s="19" t="s">
        <v>84</v>
      </c>
      <c r="B58" s="20" t="s">
        <v>85</v>
      </c>
      <c r="C58" s="14">
        <v>878.37</v>
      </c>
    </row>
    <row r="59" spans="1:3" ht="27.6">
      <c r="A59" s="24" t="s">
        <v>86</v>
      </c>
      <c r="B59" s="12" t="s">
        <v>87</v>
      </c>
      <c r="C59" s="14">
        <v>0</v>
      </c>
    </row>
    <row r="60" spans="1:3">
      <c r="A60" s="24"/>
      <c r="B60" s="20" t="s">
        <v>88</v>
      </c>
      <c r="C60" s="14">
        <v>406.4</v>
      </c>
    </row>
    <row r="61" spans="1:3">
      <c r="A61" s="24"/>
      <c r="B61" s="20" t="s">
        <v>89</v>
      </c>
      <c r="C61" s="14">
        <v>277.10000000000002</v>
      </c>
    </row>
    <row r="62" spans="1:3">
      <c r="A62" s="19"/>
      <c r="B62" s="22" t="s">
        <v>90</v>
      </c>
      <c r="C62" s="14">
        <v>124.69500000000001</v>
      </c>
    </row>
    <row r="63" spans="1:3" ht="16.5" customHeight="1">
      <c r="A63" s="24"/>
      <c r="B63" s="20" t="s">
        <v>91</v>
      </c>
      <c r="C63" s="14">
        <v>7112.85</v>
      </c>
    </row>
    <row r="64" spans="1:3">
      <c r="A64" s="24"/>
      <c r="B64" s="20" t="s">
        <v>92</v>
      </c>
      <c r="C64" s="14">
        <v>366.29</v>
      </c>
    </row>
    <row r="65" spans="1:3">
      <c r="A65" s="24"/>
      <c r="B65" s="12" t="s">
        <v>93</v>
      </c>
      <c r="C65" s="15">
        <v>10454.025</v>
      </c>
    </row>
    <row r="66" spans="1:3">
      <c r="A66" s="26"/>
      <c r="B66" s="12" t="s">
        <v>105</v>
      </c>
      <c r="C66" s="15">
        <v>15723</v>
      </c>
    </row>
    <row r="67" spans="1:3">
      <c r="A67" s="23"/>
      <c r="B67" s="12" t="s">
        <v>94</v>
      </c>
      <c r="C67" s="15">
        <f>C13+C25+C34+C40+C44+C51+C65+C66</f>
        <v>98301.540999999997</v>
      </c>
    </row>
    <row r="68" spans="1:3" s="9" customFormat="1" ht="13.8">
      <c r="A68" s="27"/>
      <c r="B68" s="28" t="s">
        <v>98</v>
      </c>
      <c r="C68" s="29">
        <v>104149.08</v>
      </c>
    </row>
    <row r="69" spans="1:3" s="2" customFormat="1" ht="13.8">
      <c r="A69" s="30"/>
      <c r="B69" s="28" t="s">
        <v>99</v>
      </c>
      <c r="C69" s="29">
        <v>112813.57</v>
      </c>
    </row>
    <row r="70" spans="1:3" s="2" customFormat="1" ht="13.8">
      <c r="A70" s="31"/>
      <c r="B70" s="28" t="s">
        <v>104</v>
      </c>
      <c r="C70" s="32">
        <f>C69-C67</f>
        <v>14512.02900000001</v>
      </c>
    </row>
    <row r="71" spans="1:3" s="2" customFormat="1" ht="13.8">
      <c r="A71" s="31"/>
      <c r="B71" s="28" t="s">
        <v>100</v>
      </c>
      <c r="C71" s="32">
        <f>C5+C70</f>
        <v>40358.56900000001</v>
      </c>
    </row>
    <row r="72" spans="1:3" s="3" customFormat="1" ht="13.8">
      <c r="A72" s="35"/>
      <c r="B72" s="35"/>
      <c r="C72" s="1"/>
    </row>
  </sheetData>
  <mergeCells count="4">
    <mergeCell ref="A72:B72"/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2020-02-17T02:07:22Z</dcterms:created>
  <dcterms:modified xsi:type="dcterms:W3CDTF">2020-03-17T03:23:44Z</dcterms:modified>
</cp:coreProperties>
</file>