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7" i="1"/>
  <c r="C132"/>
  <c r="C135"/>
  <c r="C136"/>
</calcChain>
</file>

<file path=xl/sharedStrings.xml><?xml version="1.0" encoding="utf-8"?>
<sst xmlns="http://schemas.openxmlformats.org/spreadsheetml/2006/main" count="172" uniqueCount="170">
  <si>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</si>
  <si>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</si>
  <si>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</si>
  <si>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</si>
  <si>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</si>
  <si>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</si>
  <si>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</si>
  <si>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</si>
  <si>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1.4.</t>
  </si>
  <si>
    <t>Мытье окон</t>
  </si>
  <si>
    <t>1.7.</t>
  </si>
  <si>
    <t>Очистка подвалов от мусора</t>
  </si>
  <si>
    <t>Удаление с крыш снега и наледи (сбивание сосулей)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</si>
  <si>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</si>
  <si>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</si>
  <si>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</si>
  <si>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</si>
  <si>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Очистка урн</t>
  </si>
  <si>
    <t xml:space="preserve">Подметание снега  до 2-х см 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</si>
  <si>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</si>
  <si>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</si>
  <si>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</si>
  <si>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</si>
  <si>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</si>
  <si>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</si>
  <si>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</si>
  <si>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</si>
  <si>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</si>
  <si>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</si>
  <si>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>Замена ламп освещения подъездов, подвалов,</t>
  </si>
  <si>
    <t>Замена ламп освещения внутриквартального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</si>
  <si>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</si>
  <si>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</si>
  <si>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</si>
  <si>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</si>
  <si>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</si>
  <si>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</si>
  <si>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</si>
  <si>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(лежака) выпуска</t>
  </si>
  <si>
    <t xml:space="preserve">4.5. 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</si>
  <si>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</si>
  <si>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</si>
  <si>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</si>
  <si>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</si>
  <si>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</si>
  <si>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</si>
  <si>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</si>
  <si>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</si>
  <si>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</si>
  <si>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смена энергосберегающего патрона (5 под)</t>
  </si>
  <si>
    <t>замена светильников в тамбурах:</t>
  </si>
  <si>
    <t>установка светодиодного светильника "ЛУЧ"</t>
  </si>
  <si>
    <t>устройство кабеля АВВГ 2*2,5</t>
  </si>
  <si>
    <t>установка выключателя 1-клавишного</t>
  </si>
  <si>
    <t>установка выключателя 2-клавишного</t>
  </si>
  <si>
    <t>замена выключателя автоматического 25А (кв.53)</t>
  </si>
  <si>
    <t>замена выключателя  1 кл. в схеме освещения подвала (4,5 подъезды)</t>
  </si>
  <si>
    <t>монтаж светильников освещения придомовой территории:</t>
  </si>
  <si>
    <t>монтаж светодиодного  прожектора LED CДО 07-50 сер ИЭК</t>
  </si>
  <si>
    <t>устройство кабеля  АВВГ Т 2*2,5</t>
  </si>
  <si>
    <t>устройство распредкоробки 4-рожков.КРК</t>
  </si>
  <si>
    <t>стоимость работы телевышки</t>
  </si>
  <si>
    <t>замена светильников освещения входов в подъезды на светодиодные светильники "ЛУЧ-220-С64ФА"</t>
  </si>
  <si>
    <t>9.2.</t>
  </si>
  <si>
    <t>Текущий ремонт систем водоснабжения и водоотведения (непредвиденные работы</t>
  </si>
  <si>
    <t>замена вводных чугунных вентилей Ду 15 мм ХВС и ГВС (кв.15)</t>
  </si>
  <si>
    <t>герметизация примыканий силиконовым герметиком кв.15</t>
  </si>
  <si>
    <t>замена участка стояка ХВС с вентилем и сборкой Ду 25 мм (подвал-квартира №12) с демонтажом-монтажем сливных бачков в кв. 4, 8:</t>
  </si>
  <si>
    <t>установка резьбы Ду 25 мм</t>
  </si>
  <si>
    <t>установка муфты разъемной PPRC  c BP 32*1"</t>
  </si>
  <si>
    <t>установка муфты  PPRC  c НP 20*1/2"</t>
  </si>
  <si>
    <t>установка угольника PPRC 32/45</t>
  </si>
  <si>
    <t>установка угольника PPRC 32/90</t>
  </si>
  <si>
    <t>установка тройника  PPRC 32*20*32</t>
  </si>
  <si>
    <t>установка муфты  PPRC  32</t>
  </si>
  <si>
    <t>установка трубы PPRC 32 (PN20)</t>
  </si>
  <si>
    <t>установка трубы PPRC 20 (PN20)</t>
  </si>
  <si>
    <t>установка латунного ниппеля 1"</t>
  </si>
  <si>
    <t>установка крана шарового м/м Ду 25 мм</t>
  </si>
  <si>
    <t>установка контргайки Ду 25 мм</t>
  </si>
  <si>
    <t>установка муфты</t>
  </si>
  <si>
    <t>установка сгона Ду 25 мм</t>
  </si>
  <si>
    <t>установка резьбы Ду 15 мм</t>
  </si>
  <si>
    <t xml:space="preserve">герметизация примыканий силиконовым герметиком </t>
  </si>
  <si>
    <t>установка манжеты конусной с/б "К"</t>
  </si>
  <si>
    <t>крепление бачка к унитазу (оцинк)</t>
  </si>
  <si>
    <t>установка прокладки между с/б и унитазом К100</t>
  </si>
  <si>
    <t>крепление бачка к унитазу латун. FD 12</t>
  </si>
  <si>
    <t>установка угольника PPRC20/45</t>
  </si>
  <si>
    <t>установка угольника PPRC20/90</t>
  </si>
  <si>
    <t>сварочные работы</t>
  </si>
  <si>
    <t>замена микровоздушника (кран Маевского) на радиаторе (кв.79) Ду 15 мм</t>
  </si>
  <si>
    <t>герметизация примыканий силиконовым герметиком на радиаторе кв.79</t>
  </si>
  <si>
    <t>замена сбросного вентиля (крана шарового Ду 15мм) на стояках квартиры 68</t>
  </si>
  <si>
    <t>герметизация примыканий силиконовым герметиком кв.68</t>
  </si>
  <si>
    <t>замена участка стояка ХВС Ду 25 мм (подвал-квартиры № 61,65) с заменой сбросного вентиля:</t>
  </si>
  <si>
    <t>смена резьбы Ду 25 мм</t>
  </si>
  <si>
    <t>установка муфты разъемной PPRC c BP 32*1"</t>
  </si>
  <si>
    <t>установка муфты разъемной PPRC c НP 20*1/2"</t>
  </si>
  <si>
    <t>установка угольника  PPRC 32/45</t>
  </si>
  <si>
    <t>установка тройника PPRC 32*20*32</t>
  </si>
  <si>
    <t>установка муфты PPRC 32</t>
  </si>
  <si>
    <t>установка трубы PPRC 32  (PN 20)</t>
  </si>
  <si>
    <t>установка трубы стекловол.20   (PN 25)</t>
  </si>
  <si>
    <t>установка угольника  PPRC 20/90</t>
  </si>
  <si>
    <t>установка муфты PPRC c НP  32*1"</t>
  </si>
  <si>
    <t>крепление для унитаза к полу</t>
  </si>
  <si>
    <t>кран шаровый LD Pride Ду 15 мм</t>
  </si>
  <si>
    <t>герметизация примыканий силиконом</t>
  </si>
  <si>
    <t>перенавеска почтового ящика (4п 1эт) с укреплением на фасадные анкера 10*80-2 шт</t>
  </si>
  <si>
    <t>проваривание ребер мусорного контейнера</t>
  </si>
  <si>
    <t>окраска мусорного контейнера в 1 слой</t>
  </si>
  <si>
    <t>нанесение трафарета на мусорный контейнер</t>
  </si>
  <si>
    <t>Ремонт тамбуров (стены, двери, полы)</t>
  </si>
  <si>
    <t>частичный ремонт отмостки асфальтовой крошкой:</t>
  </si>
  <si>
    <t>разборка отмостки (1п, гл.Фасад)</t>
  </si>
  <si>
    <t>засыпка отмостки асфальтовой крошкой (1п, гл.фасад)</t>
  </si>
  <si>
    <t>закрытие подвальных продухов</t>
  </si>
  <si>
    <t>смена остекления 3п т.дв</t>
  </si>
  <si>
    <t>штукатурно-малярные работы после установки новых тамбурных дверей  (1-5подъезды)</t>
  </si>
  <si>
    <t>замена тамбурных дверей</t>
  </si>
  <si>
    <t>Сумма затрат по дому в год  :</t>
  </si>
  <si>
    <t>по управлению и обслуживанию</t>
  </si>
  <si>
    <t>МКД по ул.Бортникова 36</t>
  </si>
  <si>
    <t>Диспетчерское обслуживание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</si>
  <si>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</si>
  <si>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</si>
  <si>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</si>
  <si>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2019 год "+" - экономия "-" - перерасход</t>
  </si>
  <si>
    <t>1.8.</t>
  </si>
  <si>
    <t>1.5.</t>
  </si>
  <si>
    <t>1.6.</t>
  </si>
  <si>
    <t>2.10.</t>
  </si>
  <si>
    <t xml:space="preserve">4.6. </t>
  </si>
  <si>
    <t>5.1.</t>
  </si>
  <si>
    <t>6. Дератизация</t>
  </si>
  <si>
    <t>7. Дезинсекция</t>
  </si>
  <si>
    <t>5.2.</t>
  </si>
  <si>
    <t>2.3.</t>
  </si>
  <si>
    <t>2.4.</t>
  </si>
  <si>
    <t>2.5.</t>
  </si>
  <si>
    <t>2.8.</t>
  </si>
  <si>
    <t>3.2.</t>
  </si>
  <si>
    <t>3.3.</t>
  </si>
  <si>
    <t>8.1.</t>
  </si>
  <si>
    <t>8.2.</t>
  </si>
  <si>
    <t>8.3.</t>
  </si>
  <si>
    <t>8.4.</t>
  </si>
  <si>
    <t>8.5.</t>
  </si>
  <si>
    <t>9.3.</t>
  </si>
  <si>
    <t>Текущий ремонт электрооборудования (непредвиденные работы)</t>
  </si>
  <si>
    <t>8. Поверка и обслуживание общедомовых приборов учета</t>
  </si>
  <si>
    <t>9. Текущий ремонт</t>
  </si>
  <si>
    <t>2. Уборка придомовой территории, входящей в состав общего имущества</t>
  </si>
  <si>
    <t>1. Содержание помещений общего пользования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</si>
  <si>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</si>
  <si>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</si>
  <si>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Текущий ремонт систем конструкт.элементов (непредвиденные работы)</t>
  </si>
  <si>
    <t xml:space="preserve">Отчет за 2019г. 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</si>
  <si>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</si>
  <si>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</si>
  <si>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</si>
  <si>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</si>
  <si>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</si>
  <si>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8 :</t>
  </si>
  <si>
    <t>Итого по п. 9 :</t>
  </si>
  <si>
    <t xml:space="preserve">5. Аварийное обслуживание </t>
  </si>
  <si>
    <t>Уборка мусора с газона в летний период (случайный мусор)</t>
  </si>
  <si>
    <t>10.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</si>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</sst>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6" fillId="0" borderId="0" xfId="1" applyNumberFormat="1" applyFont="1"/>
    <xf numFmtId="0" fontId="6" fillId="0" borderId="0" xfId="1" applyFont="1"/>
    <xf numFmtId="0" fontId="7" fillId="0" borderId="1" xfId="1" applyFont="1" applyBorder="1"/>
    <xf numFmtId="2" fontId="4" fillId="0" borderId="0" xfId="1" applyNumberFormat="1" applyFont="1"/>
    <xf numFmtId="0" fontId="3" fillId="0" borderId="1" xfId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3" fontId="4" fillId="0" borderId="1" xfId="2" applyNumberFormat="1" applyFont="1" applyFill="1" applyBorder="1" applyAlignment="1">
      <alignment vertical="center" wrapText="1"/>
    </xf>
    <xf numFmtId="43" fontId="4" fillId="0" borderId="1" xfId="2" applyNumberFormat="1" applyFont="1" applyBorder="1" applyAlignment="1">
      <alignment vertical="center" wrapText="1"/>
    </xf>
    <xf numFmtId="43" fontId="3" fillId="0" borderId="1" xfId="2" applyNumberFormat="1" applyFont="1" applyBorder="1" applyAlignment="1">
      <alignment vertical="center" wrapText="1"/>
    </xf>
    <xf numFmtId="43" fontId="8" fillId="0" borderId="1" xfId="2" applyNumberFormat="1" applyFont="1" applyFill="1" applyBorder="1"/>
    <xf numFmtId="43" fontId="3" fillId="0" borderId="1" xfId="2" applyNumberFormat="1" applyFont="1" applyFill="1" applyBorder="1"/>
    <xf numFmtId="43" fontId="8" fillId="0" borderId="1" xfId="2" applyNumberFormat="1" applyFont="1" applyBorder="1"/>
    <xf numFmtId="43" fontId="3" fillId="0" borderId="1" xfId="2" applyNumberFormat="1" applyFont="1" applyFill="1" applyBorder="1" applyAlignment="1">
      <alignment vertical="center"/>
    </xf>
    <xf numFmtId="43" fontId="3" fillId="0" borderId="1" xfId="2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43" fontId="4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0" fontId="4" fillId="0" borderId="0" xfId="1" applyFont="1" applyFill="1" applyBorder="1"/>
    <xf numFmtId="2" fontId="3" fillId="0" borderId="0" xfId="1" applyNumberFormat="1" applyFont="1" applyFill="1" applyBorder="1"/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Fill="1" applyBorder="1"/>
    <xf numFmtId="0" fontId="5" fillId="0" borderId="1" xfId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5"/>
  <sheetViews>
    <sheetView showGridLines="0" tabSelected="1" topLeftCell="A112" workbookViewId="0">
      <selection activeCell="H129" sqref="H129"/>
    </sheetView>
  </sheetViews>
  <sheetFormatPr defaultColWidth="9.109375" defaultRowHeight="14.4"/>
  <cols>
    <col min="1" max="1" width="5.44140625" style="24" customWidth="1"/>
    <col min="2" max="2" width="67.77734375" style="23" customWidth="1"/>
    <col min="3" max="3" width="30.21875" style="47" customWidth="1"/>
    <col min="4" max="195" width="9.109375" style="23" customWidth="1"/>
    <col min="196" max="196" width="5.44140625" style="23" customWidth="1"/>
    <col min="197" max="197" width="46" style="23" customWidth="1"/>
    <col min="198" max="202" width="9.33203125" style="23" customWidth="1"/>
    <col min="203" max="203" width="8.88671875" style="23" customWidth="1"/>
    <col min="204" max="219" width="9.33203125" style="23" customWidth="1"/>
    <col min="220" max="250" width="9.109375" style="23" customWidth="1"/>
    <col min="251" max="251" width="9.5546875" style="23" bestFit="1" customWidth="1"/>
    <col min="252" max="252" width="16.6640625" style="23" customWidth="1"/>
    <col min="253" max="16384" width="9.109375" style="23"/>
  </cols>
  <sheetData>
    <row r="1" spans="1:4" s="1" customFormat="1" ht="13.8">
      <c r="A1" s="58" t="s">
        <v>158</v>
      </c>
      <c r="B1" s="58"/>
      <c r="C1" s="45"/>
    </row>
    <row r="2" spans="1:4" s="1" customFormat="1" ht="13.8">
      <c r="A2" s="58" t="s">
        <v>122</v>
      </c>
      <c r="B2" s="58"/>
      <c r="C2" s="45"/>
    </row>
    <row r="3" spans="1:4" s="1" customFormat="1" ht="13.8">
      <c r="A3" s="58" t="s">
        <v>123</v>
      </c>
      <c r="B3" s="58"/>
      <c r="C3" s="45"/>
    </row>
    <row r="4" spans="1:4" s="1" customFormat="1" ht="13.8">
      <c r="A4" s="2"/>
      <c r="B4" s="2"/>
      <c r="C4" s="46"/>
    </row>
    <row r="5" spans="1:4" s="1" customFormat="1" ht="13.8">
      <c r="A5" s="50"/>
      <c r="B5" s="52" t="s">
        <v>169</v>
      </c>
      <c r="C5" s="51">
        <v>31578.251800000071</v>
      </c>
    </row>
    <row r="6" spans="1:4" s="3" customFormat="1" ht="13.8">
      <c r="A6" s="33"/>
      <c r="B6" s="48" t="s">
        <v>154</v>
      </c>
      <c r="C6" s="48"/>
    </row>
    <row r="7" spans="1:4" s="3" customFormat="1" ht="27.6">
      <c r="A7" s="33" t="s">
        <v>0</v>
      </c>
      <c r="B7" s="4" t="s">
        <v>1</v>
      </c>
      <c r="C7" s="25">
        <v>26430.040000000005</v>
      </c>
    </row>
    <row r="8" spans="1:4" s="3" customFormat="1" ht="27.6">
      <c r="A8" s="33" t="s">
        <v>3</v>
      </c>
      <c r="B8" s="4" t="s">
        <v>2</v>
      </c>
      <c r="C8" s="25">
        <v>13264.128000000004</v>
      </c>
    </row>
    <row r="9" spans="1:4" s="3" customFormat="1" ht="13.8">
      <c r="A9" s="33" t="s">
        <v>6</v>
      </c>
      <c r="B9" s="4" t="s">
        <v>4</v>
      </c>
      <c r="C9" s="25">
        <v>28862.063999999995</v>
      </c>
    </row>
    <row r="10" spans="1:4" s="3" customFormat="1" ht="13.8">
      <c r="A10" s="33" t="s">
        <v>8</v>
      </c>
      <c r="B10" s="4" t="s">
        <v>5</v>
      </c>
      <c r="C10" s="25">
        <v>33422.976000000002</v>
      </c>
    </row>
    <row r="11" spans="1:4" s="3" customFormat="1" ht="41.4">
      <c r="A11" s="33" t="s">
        <v>130</v>
      </c>
      <c r="B11" s="4" t="s">
        <v>7</v>
      </c>
      <c r="C11" s="25">
        <v>4925.0729999999994</v>
      </c>
    </row>
    <row r="12" spans="1:4" s="6" customFormat="1" ht="13.8">
      <c r="A12" s="34" t="s">
        <v>131</v>
      </c>
      <c r="B12" s="5" t="s">
        <v>9</v>
      </c>
      <c r="C12" s="26">
        <v>242.61599999999999</v>
      </c>
    </row>
    <row r="13" spans="1:4" s="3" customFormat="1" ht="13.8">
      <c r="A13" s="33" t="s">
        <v>10</v>
      </c>
      <c r="B13" s="4" t="s">
        <v>11</v>
      </c>
      <c r="C13" s="25">
        <v>1812</v>
      </c>
    </row>
    <row r="14" spans="1:4" s="3" customFormat="1" ht="13.8">
      <c r="A14" s="33" t="s">
        <v>129</v>
      </c>
      <c r="B14" s="4" t="s">
        <v>12</v>
      </c>
      <c r="C14" s="25">
        <v>498.78000000000003</v>
      </c>
    </row>
    <row r="15" spans="1:4" s="3" customFormat="1" ht="13.8">
      <c r="A15" s="33"/>
      <c r="B15" s="53" t="s">
        <v>159</v>
      </c>
      <c r="C15" s="31">
        <v>109457.677</v>
      </c>
      <c r="D15" s="39"/>
    </row>
    <row r="16" spans="1:4" s="3" customFormat="1" ht="27" customHeight="1">
      <c r="A16" s="33"/>
      <c r="B16" s="44" t="s">
        <v>153</v>
      </c>
      <c r="C16" s="48"/>
    </row>
    <row r="17" spans="1:3" s="3" customFormat="1" ht="13.8">
      <c r="A17" s="33" t="s">
        <v>13</v>
      </c>
      <c r="B17" s="4" t="s">
        <v>14</v>
      </c>
      <c r="C17" s="25">
        <v>11657.691999999997</v>
      </c>
    </row>
    <row r="18" spans="1:3" s="3" customFormat="1" ht="13.8">
      <c r="A18" s="33" t="s">
        <v>15</v>
      </c>
      <c r="B18" s="4" t="s">
        <v>16</v>
      </c>
      <c r="C18" s="25">
        <v>20383.650000000001</v>
      </c>
    </row>
    <row r="19" spans="1:3" s="3" customFormat="1" ht="13.8">
      <c r="A19" s="33" t="s">
        <v>138</v>
      </c>
      <c r="B19" s="4" t="s">
        <v>167</v>
      </c>
      <c r="C19" s="25">
        <v>4831.68</v>
      </c>
    </row>
    <row r="20" spans="1:3" s="3" customFormat="1" ht="13.8">
      <c r="A20" s="33" t="s">
        <v>139</v>
      </c>
      <c r="B20" s="4" t="s">
        <v>17</v>
      </c>
      <c r="C20" s="25">
        <v>5727.95</v>
      </c>
    </row>
    <row r="21" spans="1:3" s="3" customFormat="1" ht="13.8">
      <c r="A21" s="33" t="s">
        <v>140</v>
      </c>
      <c r="B21" s="4" t="s">
        <v>18</v>
      </c>
      <c r="C21" s="25">
        <v>58608.3</v>
      </c>
    </row>
    <row r="22" spans="1:3" s="3" customFormat="1" ht="13.8">
      <c r="A22" s="33" t="s">
        <v>21</v>
      </c>
      <c r="B22" s="4" t="s">
        <v>19</v>
      </c>
      <c r="C22" s="25">
        <v>11226.4</v>
      </c>
    </row>
    <row r="23" spans="1:3" s="3" customFormat="1" ht="27.6">
      <c r="A23" s="33" t="s">
        <v>23</v>
      </c>
      <c r="B23" s="4" t="s">
        <v>20</v>
      </c>
      <c r="C23" s="25">
        <v>2400</v>
      </c>
    </row>
    <row r="24" spans="1:3" s="3" customFormat="1" ht="27.6">
      <c r="A24" s="33" t="s">
        <v>141</v>
      </c>
      <c r="B24" s="4" t="s">
        <v>22</v>
      </c>
      <c r="C24" s="25">
        <v>1170.9600000000003</v>
      </c>
    </row>
    <row r="25" spans="1:3" s="3" customFormat="1" ht="27.6">
      <c r="A25" s="33" t="s">
        <v>25</v>
      </c>
      <c r="B25" s="4" t="s">
        <v>24</v>
      </c>
      <c r="C25" s="25">
        <v>9210.9599999999991</v>
      </c>
    </row>
    <row r="26" spans="1:3" s="3" customFormat="1" ht="13.8">
      <c r="A26" s="33" t="s">
        <v>132</v>
      </c>
      <c r="B26" s="4" t="s">
        <v>26</v>
      </c>
      <c r="C26" s="25">
        <v>4459.2379999999994</v>
      </c>
    </row>
    <row r="27" spans="1:3" s="3" customFormat="1" ht="13.8">
      <c r="A27" s="33"/>
      <c r="B27" s="53" t="s">
        <v>160</v>
      </c>
      <c r="C27" s="31">
        <f>SUM(C17:C26)</f>
        <v>129676.83</v>
      </c>
    </row>
    <row r="28" spans="1:3" s="3" customFormat="1" ht="30" customHeight="1">
      <c r="A28" s="33"/>
      <c r="B28" s="44" t="s">
        <v>155</v>
      </c>
      <c r="C28" s="48"/>
    </row>
    <row r="29" spans="1:3" s="3" customFormat="1" ht="27.6">
      <c r="A29" s="33" t="s">
        <v>27</v>
      </c>
      <c r="B29" s="4" t="s">
        <v>28</v>
      </c>
      <c r="C29" s="25">
        <v>124138.47600000004</v>
      </c>
    </row>
    <row r="30" spans="1:3" s="6" customFormat="1" ht="13.8">
      <c r="A30" s="34" t="s">
        <v>142</v>
      </c>
      <c r="B30" s="4" t="s">
        <v>29</v>
      </c>
      <c r="C30" s="25">
        <v>4471.0800000000008</v>
      </c>
    </row>
    <row r="31" spans="1:3" s="6" customFormat="1" ht="13.8">
      <c r="A31" s="34" t="s">
        <v>143</v>
      </c>
      <c r="B31" s="4" t="s">
        <v>30</v>
      </c>
      <c r="C31" s="25">
        <v>0</v>
      </c>
    </row>
    <row r="32" spans="1:3" s="3" customFormat="1" ht="13.8">
      <c r="A32" s="33"/>
      <c r="B32" s="53" t="s">
        <v>161</v>
      </c>
      <c r="C32" s="31">
        <v>128609.55600000003</v>
      </c>
    </row>
    <row r="33" spans="1:3" s="3" customFormat="1" ht="13.8">
      <c r="A33" s="33"/>
      <c r="B33" s="48" t="s">
        <v>156</v>
      </c>
      <c r="C33" s="48"/>
    </row>
    <row r="34" spans="1:3" s="3" customFormat="1" ht="27.6">
      <c r="A34" s="33" t="s">
        <v>31</v>
      </c>
      <c r="B34" s="4" t="s">
        <v>32</v>
      </c>
      <c r="C34" s="25">
        <v>17017.54</v>
      </c>
    </row>
    <row r="35" spans="1:3" s="3" customFormat="1" ht="27.6">
      <c r="A35" s="33" t="s">
        <v>33</v>
      </c>
      <c r="B35" s="4" t="s">
        <v>34</v>
      </c>
      <c r="C35" s="25">
        <v>25526.31</v>
      </c>
    </row>
    <row r="36" spans="1:3" s="3" customFormat="1" ht="41.4">
      <c r="A36" s="33" t="s">
        <v>35</v>
      </c>
      <c r="B36" s="4" t="s">
        <v>36</v>
      </c>
      <c r="C36" s="25">
        <v>25526.31</v>
      </c>
    </row>
    <row r="37" spans="1:3" s="3" customFormat="1" ht="13.8">
      <c r="A37" s="33" t="s">
        <v>37</v>
      </c>
      <c r="B37" s="4" t="s">
        <v>38</v>
      </c>
      <c r="C37" s="25">
        <v>2352.14</v>
      </c>
    </row>
    <row r="38" spans="1:3" s="3" customFormat="1" ht="13.8">
      <c r="A38" s="33" t="s">
        <v>39</v>
      </c>
      <c r="B38" s="4" t="s">
        <v>40</v>
      </c>
      <c r="C38" s="25">
        <v>0</v>
      </c>
    </row>
    <row r="39" spans="1:3" s="3" customFormat="1" ht="27.6">
      <c r="A39" s="33" t="s">
        <v>133</v>
      </c>
      <c r="B39" s="4" t="s">
        <v>41</v>
      </c>
      <c r="C39" s="25">
        <v>21455.367999999999</v>
      </c>
    </row>
    <row r="40" spans="1:3" s="3" customFormat="1" ht="13.8">
      <c r="A40" s="33"/>
      <c r="B40" s="53" t="s">
        <v>162</v>
      </c>
      <c r="C40" s="31">
        <v>91877.66800000002</v>
      </c>
    </row>
    <row r="41" spans="1:3" s="3" customFormat="1" ht="13.8">
      <c r="A41" s="33"/>
      <c r="B41" s="49" t="s">
        <v>166</v>
      </c>
      <c r="C41" s="49"/>
    </row>
    <row r="42" spans="1:3" s="3" customFormat="1" ht="27.6">
      <c r="A42" s="33" t="s">
        <v>134</v>
      </c>
      <c r="B42" s="4" t="s">
        <v>42</v>
      </c>
      <c r="C42" s="25">
        <v>47828.243999999999</v>
      </c>
    </row>
    <row r="43" spans="1:3" s="3" customFormat="1" ht="13.8">
      <c r="A43" s="33" t="s">
        <v>137</v>
      </c>
      <c r="B43" s="4" t="s">
        <v>124</v>
      </c>
      <c r="C43" s="25">
        <v>13434.900000000003</v>
      </c>
    </row>
    <row r="44" spans="1:3" s="3" customFormat="1" ht="13.8">
      <c r="A44" s="33"/>
      <c r="B44" s="53" t="s">
        <v>163</v>
      </c>
      <c r="C44" s="32">
        <v>61263.144000000022</v>
      </c>
    </row>
    <row r="45" spans="1:3" s="3" customFormat="1" ht="13.8">
      <c r="A45" s="33"/>
      <c r="B45" s="44" t="s">
        <v>135</v>
      </c>
      <c r="C45" s="32">
        <v>2869.1440000000002</v>
      </c>
    </row>
    <row r="46" spans="1:3" s="3" customFormat="1" ht="13.8">
      <c r="A46" s="33"/>
      <c r="B46" s="44" t="s">
        <v>136</v>
      </c>
      <c r="C46" s="32">
        <v>2782.7240000000002</v>
      </c>
    </row>
    <row r="47" spans="1:3" s="3" customFormat="1" ht="13.8">
      <c r="A47" s="33"/>
      <c r="B47" s="44" t="s">
        <v>151</v>
      </c>
      <c r="C47" s="25">
        <v>0</v>
      </c>
    </row>
    <row r="48" spans="1:3" s="3" customFormat="1" ht="13.8">
      <c r="A48" s="33" t="s">
        <v>144</v>
      </c>
      <c r="B48" s="4" t="s">
        <v>43</v>
      </c>
      <c r="C48" s="25">
        <v>3156</v>
      </c>
    </row>
    <row r="49" spans="1:3" s="3" customFormat="1" ht="13.8">
      <c r="A49" s="33" t="s">
        <v>145</v>
      </c>
      <c r="B49" s="4" t="s">
        <v>44</v>
      </c>
      <c r="C49" s="25">
        <v>3156</v>
      </c>
    </row>
    <row r="50" spans="1:3" s="3" customFormat="1" ht="41.4">
      <c r="A50" s="33" t="s">
        <v>146</v>
      </c>
      <c r="B50" s="4" t="s">
        <v>45</v>
      </c>
      <c r="C50" s="25">
        <v>3072</v>
      </c>
    </row>
    <row r="51" spans="1:3" s="3" customFormat="1" ht="41.4">
      <c r="A51" s="33" t="s">
        <v>147</v>
      </c>
      <c r="B51" s="4" t="s">
        <v>46</v>
      </c>
      <c r="C51" s="25">
        <v>3072</v>
      </c>
    </row>
    <row r="52" spans="1:3" s="3" customFormat="1" ht="41.4">
      <c r="A52" s="33" t="s">
        <v>148</v>
      </c>
      <c r="B52" s="4" t="s">
        <v>47</v>
      </c>
      <c r="C52" s="25">
        <v>6144</v>
      </c>
    </row>
    <row r="53" spans="1:3" s="8" customFormat="1" ht="13.8">
      <c r="A53" s="33"/>
      <c r="B53" s="53" t="s">
        <v>164</v>
      </c>
      <c r="C53" s="32">
        <v>18600</v>
      </c>
    </row>
    <row r="54" spans="1:3" s="8" customFormat="1" ht="13.8">
      <c r="A54" s="35"/>
      <c r="B54" s="44" t="s">
        <v>152</v>
      </c>
      <c r="C54" s="25"/>
    </row>
    <row r="55" spans="1:3" s="8" customFormat="1" ht="27.6">
      <c r="A55" s="35" t="s">
        <v>48</v>
      </c>
      <c r="B55" s="7" t="s">
        <v>150</v>
      </c>
      <c r="C55" s="25"/>
    </row>
    <row r="56" spans="1:3" s="8" customFormat="1" ht="13.8">
      <c r="A56" s="35"/>
      <c r="B56" s="5" t="s">
        <v>49</v>
      </c>
      <c r="C56" s="26">
        <v>370.31</v>
      </c>
    </row>
    <row r="57" spans="1:3" s="8" customFormat="1" ht="13.8">
      <c r="A57" s="35"/>
      <c r="B57" s="9" t="s">
        <v>50</v>
      </c>
      <c r="C57" s="26"/>
    </row>
    <row r="58" spans="1:3" s="8" customFormat="1" ht="13.8">
      <c r="A58" s="35"/>
      <c r="B58" s="5" t="s">
        <v>51</v>
      </c>
      <c r="C58" s="26">
        <v>7308.2000000000007</v>
      </c>
    </row>
    <row r="59" spans="1:3" s="8" customFormat="1" ht="13.8">
      <c r="A59" s="35"/>
      <c r="B59" s="5" t="s">
        <v>52</v>
      </c>
      <c r="C59" s="26">
        <v>730.19999999999993</v>
      </c>
    </row>
    <row r="60" spans="1:3" s="8" customFormat="1" ht="13.8">
      <c r="A60" s="35"/>
      <c r="B60" s="5" t="s">
        <v>53</v>
      </c>
      <c r="C60" s="26">
        <v>329.46</v>
      </c>
    </row>
    <row r="61" spans="1:3" s="8" customFormat="1" ht="13.8">
      <c r="A61" s="35"/>
      <c r="B61" s="5" t="s">
        <v>54</v>
      </c>
      <c r="C61" s="26">
        <v>494.18999999999994</v>
      </c>
    </row>
    <row r="62" spans="1:3" s="8" customFormat="1" ht="13.8">
      <c r="A62" s="35"/>
      <c r="B62" s="5" t="s">
        <v>55</v>
      </c>
      <c r="C62" s="26">
        <v>362.24</v>
      </c>
    </row>
    <row r="63" spans="1:3" s="8" customFormat="1" ht="27.6">
      <c r="A63" s="35"/>
      <c r="B63" s="5" t="s">
        <v>56</v>
      </c>
      <c r="C63" s="26">
        <v>182.59</v>
      </c>
    </row>
    <row r="64" spans="1:3" s="8" customFormat="1" ht="13.8">
      <c r="A64" s="35"/>
      <c r="B64" s="9" t="s">
        <v>57</v>
      </c>
      <c r="C64" s="27"/>
    </row>
    <row r="65" spans="1:3" s="8" customFormat="1" ht="13.8">
      <c r="A65" s="36"/>
      <c r="B65" s="5" t="s">
        <v>58</v>
      </c>
      <c r="C65" s="26">
        <v>5877.6900000000005</v>
      </c>
    </row>
    <row r="66" spans="1:3" s="8" customFormat="1" ht="13.8">
      <c r="A66" s="36"/>
      <c r="B66" s="5" t="s">
        <v>59</v>
      </c>
      <c r="C66" s="26">
        <v>6459.2</v>
      </c>
    </row>
    <row r="67" spans="1:3" s="8" customFormat="1" ht="13.8">
      <c r="A67" s="36"/>
      <c r="B67" s="5" t="s">
        <v>60</v>
      </c>
      <c r="C67" s="26">
        <v>1944.78</v>
      </c>
    </row>
    <row r="68" spans="1:3" s="8" customFormat="1" ht="13.8">
      <c r="A68" s="36"/>
      <c r="B68" s="5" t="s">
        <v>61</v>
      </c>
      <c r="C68" s="26">
        <v>4404</v>
      </c>
    </row>
    <row r="69" spans="1:3" s="11" customFormat="1" ht="27.6">
      <c r="A69" s="35"/>
      <c r="B69" s="9" t="s">
        <v>62</v>
      </c>
      <c r="C69" s="26">
        <v>9796.15</v>
      </c>
    </row>
    <row r="70" spans="1:3" s="11" customFormat="1" ht="27.6">
      <c r="A70" s="35" t="s">
        <v>63</v>
      </c>
      <c r="B70" s="10" t="s">
        <v>64</v>
      </c>
      <c r="C70" s="25"/>
    </row>
    <row r="71" spans="1:3" s="11" customFormat="1" ht="13.8">
      <c r="A71" s="36"/>
      <c r="B71" s="12" t="s">
        <v>65</v>
      </c>
      <c r="C71" s="26">
        <v>1836.02</v>
      </c>
    </row>
    <row r="72" spans="1:3" s="11" customFormat="1" ht="13.8">
      <c r="A72" s="36"/>
      <c r="B72" s="5" t="s">
        <v>66</v>
      </c>
      <c r="C72" s="26">
        <v>40.451999999999998</v>
      </c>
    </row>
    <row r="73" spans="1:3" s="11" customFormat="1" ht="41.4">
      <c r="A73" s="36"/>
      <c r="B73" s="9" t="s">
        <v>67</v>
      </c>
      <c r="C73" s="26"/>
    </row>
    <row r="74" spans="1:3" s="11" customFormat="1" ht="13.8">
      <c r="A74" s="36"/>
      <c r="B74" s="5" t="s">
        <v>68</v>
      </c>
      <c r="C74" s="26">
        <v>71.03</v>
      </c>
    </row>
    <row r="75" spans="1:3" s="11" customFormat="1" ht="13.8">
      <c r="A75" s="36"/>
      <c r="B75" s="5" t="s">
        <v>69</v>
      </c>
      <c r="C75" s="26">
        <v>809.5</v>
      </c>
    </row>
    <row r="76" spans="1:3" s="11" customFormat="1" ht="13.8">
      <c r="A76" s="36"/>
      <c r="B76" s="5" t="s">
        <v>70</v>
      </c>
      <c r="C76" s="26">
        <v>759.12</v>
      </c>
    </row>
    <row r="77" spans="1:3" s="11" customFormat="1" ht="13.8">
      <c r="A77" s="36"/>
      <c r="B77" s="5" t="s">
        <v>71</v>
      </c>
      <c r="C77" s="26">
        <v>88.38</v>
      </c>
    </row>
    <row r="78" spans="1:3" s="11" customFormat="1" ht="13.8">
      <c r="A78" s="36"/>
      <c r="B78" s="5" t="s">
        <v>72</v>
      </c>
      <c r="C78" s="26">
        <v>88.38</v>
      </c>
    </row>
    <row r="79" spans="1:3" s="11" customFormat="1" ht="13.8">
      <c r="A79" s="36"/>
      <c r="B79" s="5" t="s">
        <v>73</v>
      </c>
      <c r="C79" s="26">
        <v>508.89</v>
      </c>
    </row>
    <row r="80" spans="1:3" s="11" customFormat="1" ht="13.8">
      <c r="A80" s="36"/>
      <c r="B80" s="5" t="s">
        <v>74</v>
      </c>
      <c r="C80" s="26">
        <v>941.4</v>
      </c>
    </row>
    <row r="81" spans="1:3" s="11" customFormat="1" ht="13.8">
      <c r="A81" s="36"/>
      <c r="B81" s="5" t="s">
        <v>75</v>
      </c>
      <c r="C81" s="26">
        <v>4002.16</v>
      </c>
    </row>
    <row r="82" spans="1:3" s="11" customFormat="1" ht="13.8">
      <c r="A82" s="36"/>
      <c r="B82" s="5" t="s">
        <v>76</v>
      </c>
      <c r="C82" s="26">
        <v>500.27</v>
      </c>
    </row>
    <row r="83" spans="1:3" s="11" customFormat="1" ht="13.8">
      <c r="A83" s="36"/>
      <c r="B83" s="5" t="s">
        <v>77</v>
      </c>
      <c r="C83" s="26">
        <v>127.44</v>
      </c>
    </row>
    <row r="84" spans="1:3" s="11" customFormat="1" ht="13.8">
      <c r="A84" s="36"/>
      <c r="B84" s="5" t="s">
        <v>78</v>
      </c>
      <c r="C84" s="26">
        <v>737.13</v>
      </c>
    </row>
    <row r="85" spans="1:3" s="11" customFormat="1" ht="13.8">
      <c r="A85" s="36"/>
      <c r="B85" s="5" t="s">
        <v>79</v>
      </c>
      <c r="C85" s="26">
        <v>70.86</v>
      </c>
    </row>
    <row r="86" spans="1:3" s="11" customFormat="1" ht="13.8">
      <c r="A86" s="36"/>
      <c r="B86" s="5" t="s">
        <v>80</v>
      </c>
      <c r="C86" s="26">
        <v>201.8</v>
      </c>
    </row>
    <row r="87" spans="1:3" s="11" customFormat="1" ht="13.8">
      <c r="A87" s="36"/>
      <c r="B87" s="5" t="s">
        <v>81</v>
      </c>
      <c r="C87" s="26">
        <v>215.96</v>
      </c>
    </row>
    <row r="88" spans="1:3" s="11" customFormat="1" ht="13.8">
      <c r="A88" s="36"/>
      <c r="B88" s="5" t="s">
        <v>82</v>
      </c>
      <c r="C88" s="26">
        <v>70.400000000000006</v>
      </c>
    </row>
    <row r="89" spans="1:3" s="11" customFormat="1" ht="13.8">
      <c r="A89" s="36"/>
      <c r="B89" s="5" t="s">
        <v>83</v>
      </c>
      <c r="C89" s="26">
        <v>80.903999999999996</v>
      </c>
    </row>
    <row r="90" spans="1:3" s="11" customFormat="1" ht="13.8">
      <c r="A90" s="36"/>
      <c r="B90" s="5" t="s">
        <v>84</v>
      </c>
      <c r="C90" s="26">
        <v>167.87</v>
      </c>
    </row>
    <row r="91" spans="1:3" s="11" customFormat="1" ht="13.8">
      <c r="A91" s="36"/>
      <c r="B91" s="5" t="s">
        <v>85</v>
      </c>
      <c r="C91" s="26">
        <v>126.81</v>
      </c>
    </row>
    <row r="92" spans="1:3" s="11" customFormat="1" ht="13.8">
      <c r="A92" s="36"/>
      <c r="B92" s="5" t="s">
        <v>86</v>
      </c>
      <c r="C92" s="26">
        <v>65.11</v>
      </c>
    </row>
    <row r="93" spans="1:3" s="11" customFormat="1" ht="13.8">
      <c r="A93" s="36"/>
      <c r="B93" s="5" t="s">
        <v>87</v>
      </c>
      <c r="C93" s="26">
        <v>126.81</v>
      </c>
    </row>
    <row r="94" spans="1:3" s="11" customFormat="1" ht="13.8">
      <c r="A94" s="36"/>
      <c r="B94" s="5" t="s">
        <v>88</v>
      </c>
      <c r="C94" s="26">
        <v>441.9</v>
      </c>
    </row>
    <row r="95" spans="1:3" s="11" customFormat="1" ht="13.8">
      <c r="A95" s="36"/>
      <c r="B95" s="5" t="s">
        <v>89</v>
      </c>
      <c r="C95" s="26">
        <v>88.38</v>
      </c>
    </row>
    <row r="96" spans="1:3" s="11" customFormat="1" ht="13.8">
      <c r="A96" s="36"/>
      <c r="B96" s="5" t="s">
        <v>90</v>
      </c>
      <c r="C96" s="26">
        <v>597.84</v>
      </c>
    </row>
    <row r="97" spans="1:3" s="11" customFormat="1" ht="27.6">
      <c r="A97" s="35"/>
      <c r="B97" s="5" t="s">
        <v>91</v>
      </c>
      <c r="C97" s="26">
        <v>523.4</v>
      </c>
    </row>
    <row r="98" spans="1:3" s="11" customFormat="1" ht="27.6">
      <c r="A98" s="35"/>
      <c r="B98" s="5" t="s">
        <v>92</v>
      </c>
      <c r="C98" s="26">
        <v>20.225999999999999</v>
      </c>
    </row>
    <row r="99" spans="1:3" s="11" customFormat="1" ht="27.6">
      <c r="A99" s="35"/>
      <c r="B99" s="5" t="s">
        <v>93</v>
      </c>
      <c r="C99" s="26">
        <v>1931.25</v>
      </c>
    </row>
    <row r="100" spans="1:3" s="11" customFormat="1" ht="13.8">
      <c r="A100" s="35"/>
      <c r="B100" s="5" t="s">
        <v>94</v>
      </c>
      <c r="C100" s="26">
        <v>60.677999999999997</v>
      </c>
    </row>
    <row r="101" spans="1:3" s="11" customFormat="1" ht="27.6">
      <c r="A101" s="36"/>
      <c r="B101" s="9" t="s">
        <v>95</v>
      </c>
      <c r="C101" s="26"/>
    </row>
    <row r="102" spans="1:3" s="11" customFormat="1" ht="13.8">
      <c r="A102" s="36"/>
      <c r="B102" s="5" t="s">
        <v>96</v>
      </c>
      <c r="C102" s="26">
        <v>142.06</v>
      </c>
    </row>
    <row r="103" spans="1:3" s="11" customFormat="1" ht="13.8">
      <c r="A103" s="36"/>
      <c r="B103" s="5" t="s">
        <v>97</v>
      </c>
      <c r="C103" s="26">
        <v>573.73</v>
      </c>
    </row>
    <row r="104" spans="1:3" s="11" customFormat="1" ht="13.8">
      <c r="A104" s="36"/>
      <c r="B104" s="5" t="s">
        <v>98</v>
      </c>
      <c r="C104" s="26">
        <v>506.08</v>
      </c>
    </row>
    <row r="105" spans="1:3" s="11" customFormat="1" ht="13.8">
      <c r="A105" s="36"/>
      <c r="B105" s="5" t="s">
        <v>99</v>
      </c>
      <c r="C105" s="26">
        <v>88.38</v>
      </c>
    </row>
    <row r="106" spans="1:3" s="11" customFormat="1" ht="13.8">
      <c r="A106" s="36"/>
      <c r="B106" s="5" t="s">
        <v>72</v>
      </c>
      <c r="C106" s="26">
        <v>100.6</v>
      </c>
    </row>
    <row r="107" spans="1:3" s="11" customFormat="1" ht="13.8">
      <c r="A107" s="36"/>
      <c r="B107" s="5" t="s">
        <v>100</v>
      </c>
      <c r="C107" s="26">
        <v>339.26</v>
      </c>
    </row>
    <row r="108" spans="1:3" s="11" customFormat="1" ht="13.8">
      <c r="A108" s="36"/>
      <c r="B108" s="5" t="s">
        <v>101</v>
      </c>
      <c r="C108" s="26">
        <v>3372.4800000000005</v>
      </c>
    </row>
    <row r="109" spans="1:3" s="11" customFormat="1" ht="13.8">
      <c r="A109" s="36"/>
      <c r="B109" s="5" t="s">
        <v>102</v>
      </c>
      <c r="C109" s="26">
        <v>4002.16</v>
      </c>
    </row>
    <row r="110" spans="1:3" s="11" customFormat="1" ht="13.8">
      <c r="A110" s="36"/>
      <c r="B110" s="5" t="s">
        <v>103</v>
      </c>
      <c r="C110" s="26">
        <v>600.32399999999996</v>
      </c>
    </row>
    <row r="111" spans="1:3" s="11" customFormat="1" ht="13.8">
      <c r="A111" s="36"/>
      <c r="B111" s="5" t="s">
        <v>104</v>
      </c>
      <c r="C111" s="26">
        <v>402.4</v>
      </c>
    </row>
    <row r="112" spans="1:3" s="11" customFormat="1" ht="13.8">
      <c r="A112" s="36"/>
      <c r="B112" s="5" t="s">
        <v>105</v>
      </c>
      <c r="C112" s="26">
        <v>573.73</v>
      </c>
    </row>
    <row r="113" spans="1:3" s="11" customFormat="1" ht="13.8">
      <c r="A113" s="36"/>
      <c r="B113" s="5" t="s">
        <v>106</v>
      </c>
      <c r="C113" s="26">
        <v>128.69999999999999</v>
      </c>
    </row>
    <row r="114" spans="1:3" s="11" customFormat="1" ht="13.8">
      <c r="A114" s="36"/>
      <c r="B114" s="5" t="s">
        <v>107</v>
      </c>
      <c r="C114" s="26">
        <v>643.75</v>
      </c>
    </row>
    <row r="115" spans="1:3" s="11" customFormat="1" ht="13.8">
      <c r="A115" s="36"/>
      <c r="B115" s="5" t="s">
        <v>108</v>
      </c>
      <c r="C115" s="26">
        <v>40.451999999999998</v>
      </c>
    </row>
    <row r="116" spans="1:3" s="11" customFormat="1" ht="13.8">
      <c r="A116" s="36"/>
      <c r="B116" s="5" t="s">
        <v>90</v>
      </c>
      <c r="C116" s="26">
        <v>663.48</v>
      </c>
    </row>
    <row r="117" spans="1:3" s="11" customFormat="1" ht="27.6">
      <c r="A117" s="35" t="s">
        <v>149</v>
      </c>
      <c r="B117" s="10" t="s">
        <v>157</v>
      </c>
      <c r="C117" s="25"/>
    </row>
    <row r="118" spans="1:3" s="11" customFormat="1" ht="27.6">
      <c r="A118" s="35"/>
      <c r="B118" s="5" t="s">
        <v>109</v>
      </c>
      <c r="C118" s="26">
        <v>67.239999999999995</v>
      </c>
    </row>
    <row r="119" spans="1:3" s="8" customFormat="1" ht="13.8">
      <c r="A119" s="35"/>
      <c r="B119" s="5" t="s">
        <v>110</v>
      </c>
      <c r="C119" s="26">
        <v>2322.14</v>
      </c>
    </row>
    <row r="120" spans="1:3" s="8" customFormat="1" ht="13.8">
      <c r="A120" s="35"/>
      <c r="B120" s="5" t="s">
        <v>111</v>
      </c>
      <c r="C120" s="26">
        <v>2256.6489999999999</v>
      </c>
    </row>
    <row r="121" spans="1:3" s="8" customFormat="1" ht="13.8">
      <c r="A121" s="36"/>
      <c r="B121" s="5" t="s">
        <v>112</v>
      </c>
      <c r="C121" s="26">
        <v>22.45936</v>
      </c>
    </row>
    <row r="122" spans="1:3" s="8" customFormat="1" ht="13.8">
      <c r="A122" s="36"/>
      <c r="B122" s="4" t="s">
        <v>113</v>
      </c>
      <c r="C122" s="26">
        <v>163818.57</v>
      </c>
    </row>
    <row r="123" spans="1:3" s="8" customFormat="1" ht="13.8">
      <c r="A123" s="36"/>
      <c r="B123" s="7" t="s">
        <v>114</v>
      </c>
      <c r="C123" s="26">
        <v>1093.9499999999998</v>
      </c>
    </row>
    <row r="124" spans="1:3" s="8" customFormat="1" ht="13.8">
      <c r="A124" s="35"/>
      <c r="B124" s="5" t="s">
        <v>115</v>
      </c>
      <c r="C124" s="26">
        <v>0</v>
      </c>
    </row>
    <row r="125" spans="1:3" s="8" customFormat="1" ht="13.8">
      <c r="A125" s="35"/>
      <c r="B125" s="4" t="s">
        <v>116</v>
      </c>
      <c r="C125" s="26">
        <v>0</v>
      </c>
    </row>
    <row r="126" spans="1:3" s="8" customFormat="1" ht="13.8">
      <c r="A126" s="35"/>
      <c r="B126" s="4" t="s">
        <v>117</v>
      </c>
      <c r="C126" s="26">
        <v>166.28</v>
      </c>
    </row>
    <row r="127" spans="1:3" s="8" customFormat="1" ht="13.8">
      <c r="A127" s="35"/>
      <c r="B127" s="5" t="s">
        <v>118</v>
      </c>
      <c r="C127" s="26">
        <v>126.65355000000001</v>
      </c>
    </row>
    <row r="128" spans="1:3" s="8" customFormat="1" ht="27.6">
      <c r="A128" s="35"/>
      <c r="B128" s="5" t="s">
        <v>119</v>
      </c>
      <c r="C128" s="26">
        <v>5000</v>
      </c>
    </row>
    <row r="129" spans="1:6" s="8" customFormat="1" ht="13.8">
      <c r="A129" s="35"/>
      <c r="B129" s="5" t="s">
        <v>120</v>
      </c>
      <c r="C129" s="26">
        <v>75867.08</v>
      </c>
    </row>
    <row r="130" spans="1:6" s="3" customFormat="1" ht="13.8">
      <c r="A130" s="35"/>
      <c r="B130" s="53" t="s">
        <v>165</v>
      </c>
      <c r="C130" s="32">
        <v>316477.98791000003</v>
      </c>
    </row>
    <row r="131" spans="1:6" s="3" customFormat="1" ht="13.8">
      <c r="A131" s="33"/>
      <c r="B131" s="44" t="s">
        <v>168</v>
      </c>
      <c r="C131" s="32">
        <v>134349</v>
      </c>
    </row>
    <row r="132" spans="1:6" s="3" customFormat="1" ht="13.8">
      <c r="A132" s="33"/>
      <c r="B132" s="7" t="s">
        <v>121</v>
      </c>
      <c r="C132" s="32">
        <f>C15+C27+C32+C40+C44+C45+C46+C53+C130+C131</f>
        <v>995963.73091000016</v>
      </c>
      <c r="D132" s="13"/>
      <c r="E132" s="14"/>
      <c r="F132" s="14"/>
    </row>
    <row r="133" spans="1:6" s="1" customFormat="1" ht="13.8">
      <c r="A133" s="37"/>
      <c r="B133" s="15" t="s">
        <v>125</v>
      </c>
      <c r="C133" s="28">
        <v>796262.64</v>
      </c>
      <c r="D133" s="16"/>
      <c r="E133" s="16"/>
      <c r="F133" s="16"/>
    </row>
    <row r="134" spans="1:6" s="1" customFormat="1" ht="13.8">
      <c r="A134" s="38"/>
      <c r="B134" s="15" t="s">
        <v>126</v>
      </c>
      <c r="C134" s="29">
        <v>769600.11</v>
      </c>
      <c r="D134" s="14"/>
      <c r="E134" s="14"/>
      <c r="F134" s="14"/>
    </row>
    <row r="135" spans="1:6" s="1" customFormat="1" ht="13.8">
      <c r="A135" s="37"/>
      <c r="B135" s="17" t="s">
        <v>128</v>
      </c>
      <c r="C135" s="30">
        <f>C134-C132</f>
        <v>-226363.62091000017</v>
      </c>
      <c r="D135" s="14"/>
      <c r="E135" s="14"/>
      <c r="F135" s="14"/>
    </row>
    <row r="136" spans="1:6" s="1" customFormat="1" ht="13.8">
      <c r="A136" s="37"/>
      <c r="B136" s="17" t="s">
        <v>127</v>
      </c>
      <c r="C136" s="30">
        <f>C135+C5</f>
        <v>-194785.36911000009</v>
      </c>
    </row>
    <row r="137" spans="1:6" s="1" customFormat="1" ht="13.8">
      <c r="A137" s="55"/>
      <c r="B137" s="55"/>
      <c r="C137" s="55"/>
    </row>
    <row r="138" spans="1:6" s="1" customFormat="1" ht="13.8">
      <c r="A138" s="55"/>
      <c r="B138" s="55"/>
      <c r="C138" s="55"/>
    </row>
    <row r="139" spans="1:6" s="1" customFormat="1" ht="13.8">
      <c r="A139" s="55"/>
      <c r="B139" s="55"/>
      <c r="C139" s="55"/>
    </row>
    <row r="140" spans="1:6" s="6" customFormat="1" ht="13.8">
      <c r="A140" s="55"/>
      <c r="B140" s="55"/>
      <c r="C140" s="55"/>
    </row>
    <row r="141" spans="1:6" s="6" customFormat="1" ht="13.8">
      <c r="A141" s="40"/>
      <c r="B141" s="1"/>
      <c r="C141" s="40"/>
      <c r="D141" s="1"/>
    </row>
    <row r="142" spans="1:6" s="6" customFormat="1" ht="13.8">
      <c r="A142" s="56"/>
      <c r="B142" s="56"/>
      <c r="C142" s="56"/>
      <c r="D142" s="1"/>
    </row>
    <row r="143" spans="1:6" s="6" customFormat="1" ht="13.8">
      <c r="A143" s="40"/>
      <c r="B143" s="1"/>
      <c r="C143" s="40"/>
      <c r="D143" s="1"/>
    </row>
    <row r="144" spans="1:6" s="6" customFormat="1" ht="13.8">
      <c r="A144" s="57"/>
      <c r="B144" s="57"/>
      <c r="C144" s="57"/>
      <c r="D144" s="1"/>
    </row>
    <row r="145" spans="1:4" s="6" customFormat="1" ht="13.8">
      <c r="A145" s="40"/>
      <c r="B145" s="1"/>
      <c r="C145" s="40"/>
      <c r="D145" s="1"/>
    </row>
    <row r="146" spans="1:4" s="18" customFormat="1" ht="13.8">
      <c r="A146" s="54"/>
      <c r="B146" s="54"/>
      <c r="C146" s="54"/>
      <c r="D146" s="42"/>
    </row>
    <row r="147" spans="1:4" ht="12.75" customHeight="1">
      <c r="A147" s="19"/>
      <c r="B147" s="18"/>
      <c r="C147" s="41"/>
      <c r="D147" s="43"/>
    </row>
    <row r="148" spans="1:4" ht="12.75" customHeight="1">
      <c r="A148" s="20"/>
      <c r="B148" s="21"/>
      <c r="C148" s="22"/>
      <c r="D148" s="43"/>
    </row>
    <row r="149" spans="1:4" ht="12.75" customHeight="1">
      <c r="A149" s="20"/>
      <c r="B149" s="21"/>
      <c r="C149" s="22"/>
      <c r="D149" s="43"/>
    </row>
    <row r="150" spans="1:4" ht="12.75" customHeight="1">
      <c r="A150" s="20"/>
      <c r="B150" s="21"/>
      <c r="C150" s="22"/>
      <c r="D150" s="43"/>
    </row>
    <row r="151" spans="1:4" ht="12.75" customHeight="1">
      <c r="A151" s="20"/>
      <c r="B151" s="21"/>
      <c r="C151" s="22"/>
      <c r="D151" s="43"/>
    </row>
    <row r="152" spans="1:4" ht="12.75" customHeight="1">
      <c r="A152" s="20"/>
      <c r="B152" s="21"/>
      <c r="C152" s="22"/>
      <c r="D152" s="43"/>
    </row>
    <row r="153" spans="1:4" ht="12.75" customHeight="1">
      <c r="A153" s="20"/>
      <c r="B153" s="21"/>
      <c r="C153" s="22"/>
      <c r="D153" s="43"/>
    </row>
    <row r="154" spans="1:4" ht="12.75" customHeight="1">
      <c r="A154" s="20"/>
      <c r="B154" s="21"/>
      <c r="C154" s="22"/>
      <c r="D154" s="43"/>
    </row>
    <row r="155" spans="1:4">
      <c r="A155" s="20"/>
      <c r="B155" s="21"/>
      <c r="C155" s="22"/>
      <c r="D155" s="43"/>
    </row>
  </sheetData>
  <mergeCells count="10">
    <mergeCell ref="A1:B1"/>
    <mergeCell ref="A2:B2"/>
    <mergeCell ref="A3:B3"/>
    <mergeCell ref="A137:C137"/>
    <mergeCell ref="A146:C146"/>
    <mergeCell ref="A138:C138"/>
    <mergeCell ref="A139:C139"/>
    <mergeCell ref="A140:C140"/>
    <mergeCell ref="A142:C142"/>
    <mergeCell ref="A144:C14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2020-03-16T09:18:58Z</cp:lastPrinted>
  <dcterms:created xsi:type="dcterms:W3CDTF">2020-01-09T06:33:47Z</dcterms:created>
  <dcterms:modified xsi:type="dcterms:W3CDTF">2020-03-25T04:38:59Z</dcterms:modified>
</cp:coreProperties>
</file>