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1600" windowHeight="10896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C95" i="1"/>
  <c r="C36"/>
  <c r="C92"/>
  <c r="C96"/>
</calcChain>
</file>

<file path=xl/sharedStrings.xml><?xml version="1.0" encoding="utf-8"?>
<sst xmlns="http://schemas.openxmlformats.org/spreadsheetml/2006/main" count="129" uniqueCount="127">
  <si>
    <t xml:space="preserve"> - выше 2-го этажа</t>
  </si>
  <si>
    <t>и текущему ремонту общего имущества в многоквартирном доме</t>
  </si>
  <si>
    <t>1.Содержание помещений общего пользования</t>
  </si>
  <si>
    <t xml:space="preserve"> 1.1</t>
  </si>
  <si>
    <t>Влажное подметание лестничных площадок и маршей:</t>
  </si>
  <si>
    <t xml:space="preserve"> - нижних 2-х этажей</t>
  </si>
  <si>
    <t xml:space="preserve"> 1.2</t>
  </si>
  <si>
    <t>Мытье лестничных площадок и маршей</t>
  </si>
  <si>
    <t xml:space="preserve"> 1.3</t>
  </si>
  <si>
    <t>Влажная протирка стен, дверей,плафонов,оконных решеток, отоп.приборов,чердачных лестниц,шкафов для эл.сч.,почтовых ящиков, потолков</t>
  </si>
  <si>
    <t xml:space="preserve"> 1.4</t>
  </si>
  <si>
    <t>Мытье окон (в п.1.3)</t>
  </si>
  <si>
    <t xml:space="preserve">                                 Итого по п.1</t>
  </si>
  <si>
    <t xml:space="preserve"> </t>
  </si>
  <si>
    <t>2. Уборка придомовой территории , входящей в состав общего имущества</t>
  </si>
  <si>
    <t xml:space="preserve"> 2.1</t>
  </si>
  <si>
    <t>Подметание придомовой территории в летний период</t>
  </si>
  <si>
    <t xml:space="preserve"> 2.2</t>
  </si>
  <si>
    <t>Уборка мусора с газона в летний период (случайный мусор)</t>
  </si>
  <si>
    <t xml:space="preserve"> 2.3</t>
  </si>
  <si>
    <t>Уборка  газона в летний период (листья и сучья)</t>
  </si>
  <si>
    <t xml:space="preserve"> 2.4</t>
  </si>
  <si>
    <t>Очистка урн</t>
  </si>
  <si>
    <t xml:space="preserve"> 2.5</t>
  </si>
  <si>
    <t>Подметание снега при снегопаде более 2-х см</t>
  </si>
  <si>
    <t xml:space="preserve"> 2.6</t>
  </si>
  <si>
    <t>Подметание снега  до 2-х см</t>
  </si>
  <si>
    <t xml:space="preserve"> 2.7</t>
  </si>
  <si>
    <t>Сдвижка и снега  в зимний период (механизированная уборка)</t>
  </si>
  <si>
    <t xml:space="preserve"> 2.8</t>
  </si>
  <si>
    <t xml:space="preserve">Посыпка пешеходных дорожек и проездов противогололедными материалами </t>
  </si>
  <si>
    <t xml:space="preserve"> 2.9</t>
  </si>
  <si>
    <t xml:space="preserve">Очистка пешеходных дорожек, отмостки, крылец, входов, конт.площадок  и проездов вдоль бордюров (шириной 0,5м)от наледи и льда </t>
  </si>
  <si>
    <t xml:space="preserve"> 2.10</t>
  </si>
  <si>
    <t>Кошение газонов</t>
  </si>
  <si>
    <t xml:space="preserve">                                   Итого по п.2</t>
  </si>
  <si>
    <t>3.Подготовка многоквартирного дома к сезонной эксплуатации</t>
  </si>
  <si>
    <t xml:space="preserve"> Промывка трубопроводов системы отопления</t>
  </si>
  <si>
    <t xml:space="preserve"> Испытание трубопроводов системы ЦО</t>
  </si>
  <si>
    <t xml:space="preserve"> Консервация и расконсервация  системы ЦО</t>
  </si>
  <si>
    <t xml:space="preserve"> Регулировка и наладка системы ЦО</t>
  </si>
  <si>
    <t xml:space="preserve"> Ликвидация воздушных пробок в стояке отопления</t>
  </si>
  <si>
    <t>Замена ламп освещения подъездов,подвалов</t>
  </si>
  <si>
    <t xml:space="preserve">                          Итого по п.3</t>
  </si>
  <si>
    <t>4.Проведение технических осмотров и мелкий ремонт</t>
  </si>
  <si>
    <t>4.1.</t>
  </si>
  <si>
    <t>Проведение тех.осмотров   и устранение неисправностей в системе ЦО</t>
  </si>
  <si>
    <t xml:space="preserve"> 4.2</t>
  </si>
  <si>
    <t>Проведение тех. осмотров и устран. неисправн.конструктивных элементов, прочистка засоренных вентканалов в пределах доступности</t>
  </si>
  <si>
    <t xml:space="preserve"> 4.3</t>
  </si>
  <si>
    <t>Проведение тех. осмотров и устран. неисправн. эл.технич.устройств</t>
  </si>
  <si>
    <t xml:space="preserve"> 4.4</t>
  </si>
  <si>
    <t xml:space="preserve"> 4.5</t>
  </si>
  <si>
    <t>Ершение канализационного выпуска</t>
  </si>
  <si>
    <t xml:space="preserve"> 4.6</t>
  </si>
  <si>
    <t>Ершение кухонного стояка</t>
  </si>
  <si>
    <t xml:space="preserve">                                Итого по п.4</t>
  </si>
  <si>
    <t>5.Аварийное обслуживание</t>
  </si>
  <si>
    <t xml:space="preserve"> 5.1</t>
  </si>
  <si>
    <t>Аварийное обслуживание внутридомового инж.сантех- и электротехнического оборудования</t>
  </si>
  <si>
    <t xml:space="preserve"> 5.2</t>
  </si>
  <si>
    <t>Диспетчерское обслуживание</t>
  </si>
  <si>
    <t>6.</t>
  </si>
  <si>
    <t>Дератизация</t>
  </si>
  <si>
    <t>7.</t>
  </si>
  <si>
    <t>Дезинсекция</t>
  </si>
  <si>
    <t xml:space="preserve"> 8. Поверка и обсл.коллект.приборов учета</t>
  </si>
  <si>
    <t xml:space="preserve"> 8.1</t>
  </si>
  <si>
    <t>Обслуживание коллективных приборов учета воды</t>
  </si>
  <si>
    <t xml:space="preserve"> 8.2</t>
  </si>
  <si>
    <t>Обслуживание коллективных приборов учета тепла</t>
  </si>
  <si>
    <t>Снятие показаний прибора, занесение в компьютер, подготовка и передача данных в энергоснабжающую организацию (вода)</t>
  </si>
  <si>
    <t>Снятие показаний прибора, занесение в компьютер, подготовка и передача данных в энергоснабжающую организацию (тепло)</t>
  </si>
  <si>
    <t>Поверка общедомового счетчика тепла</t>
  </si>
  <si>
    <t xml:space="preserve">                                    Итого по п.8</t>
  </si>
  <si>
    <t>9.Текущий ремонт (непредвиденные работы)</t>
  </si>
  <si>
    <t xml:space="preserve"> 9.1</t>
  </si>
  <si>
    <t>Текущий ремонт электрооборудования (непредвиденные работы)</t>
  </si>
  <si>
    <t>замена патрона  СА-19 на лестничной клетке</t>
  </si>
  <si>
    <t>смена энергосберегающих патронов</t>
  </si>
  <si>
    <t>замена автомата 16А в этажном щитке</t>
  </si>
  <si>
    <t>проведение текущего ремонта (нетканное полотно)</t>
  </si>
  <si>
    <t>замена пакетного выключателя ПВ 2*40</t>
  </si>
  <si>
    <t>смена автомата 16 А в этажном щитке кв.10</t>
  </si>
  <si>
    <t>смена пакетного выключателя ПВ 2*40</t>
  </si>
  <si>
    <t>замена энергосберегающего патрона на лестничной клетке</t>
  </si>
  <si>
    <t xml:space="preserve">смена энергосберегающего патрона 1п </t>
  </si>
  <si>
    <t xml:space="preserve"> 9.2</t>
  </si>
  <si>
    <t>Текущий ремонт систем водоснабжения и водоотведения (непредвиденные работы)</t>
  </si>
  <si>
    <t>устранение засора стояков,выпуска,коллектора в подвале</t>
  </si>
  <si>
    <t>устранение засора стояка, коллектора, выпуска канализационного колодца (2п)</t>
  </si>
  <si>
    <t>устранение засора канализац.лежака Ду 100 мм в подвале-2п</t>
  </si>
  <si>
    <t>устранение засора канализационного выпуска Ду 100мм</t>
  </si>
  <si>
    <t>смена вентиля чугунного Ду 15 мм муфтового на стояке отопления</t>
  </si>
  <si>
    <t>замена прокладок прибора учета тепла - 4 шт</t>
  </si>
  <si>
    <t>устранение засора канализации</t>
  </si>
  <si>
    <t>устранение засора домовой канализации</t>
  </si>
  <si>
    <t>замена биконитовых прокладок  прибора учета тепла</t>
  </si>
  <si>
    <t xml:space="preserve"> 9.3</t>
  </si>
  <si>
    <t>Текущий ремонт конструктивных элементов (непредвиденные работы)</t>
  </si>
  <si>
    <t>очистка скатных кровель от снега с ТВ</t>
  </si>
  <si>
    <t>очистка мягких кровель от наносов снега</t>
  </si>
  <si>
    <t>стоимость работы автогидроподъемника (ТВ)</t>
  </si>
  <si>
    <t>смена навесного замка на чердачном люке 2п</t>
  </si>
  <si>
    <t>очистка козырьков от снега</t>
  </si>
  <si>
    <t>прочистка вентиляции кв.20</t>
  </si>
  <si>
    <t>ремонт и закрытие чердачного люка 2п</t>
  </si>
  <si>
    <t>ямочный ремонт асфальтного покрытия</t>
  </si>
  <si>
    <t>смена стекла - 1п</t>
  </si>
  <si>
    <t>очистка кровли от снега (наносы)</t>
  </si>
  <si>
    <t xml:space="preserve">                                    Итого по п.9</t>
  </si>
  <si>
    <t xml:space="preserve">     Итого сумма затрат по разделам 1-10</t>
  </si>
  <si>
    <t xml:space="preserve">Отчет за 2019г </t>
  </si>
  <si>
    <t>по управлению и обслуживанию</t>
  </si>
  <si>
    <t>МКД по ул.Диктатуры Пролетариата 12</t>
  </si>
  <si>
    <t xml:space="preserve">Итого начислено населению </t>
  </si>
  <si>
    <t xml:space="preserve">Итого оплачено населением </t>
  </si>
  <si>
    <t>Результат за 2019 год "+" - экономия "-" - перерасход</t>
  </si>
  <si>
    <t>Результат накоплением "+" - экономия "-" - перерасход</t>
  </si>
  <si>
    <t xml:space="preserve"> 8.3</t>
  </si>
  <si>
    <t xml:space="preserve"> 8.4</t>
  </si>
  <si>
    <t xml:space="preserve"> 8.5</t>
  </si>
  <si>
    <t xml:space="preserve"> 8.6</t>
  </si>
  <si>
    <t>Проведение тех. осмотров  и устран. неисправн. в системах ВиК</t>
  </si>
  <si>
    <t>10. Управление многоквартирным домом</t>
  </si>
  <si>
    <t>Снятие показаний прибора, занесение в компьютер, подготовка и передача данных в энергоснабжающую организацию (элэнергия)</t>
  </si>
  <si>
    <t>Результат на 01.01.2019 ("+"- экономия, "-" - перерасход)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</si>
</sst>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d/m;@"/>
  </numFmts>
  <fonts count="9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b/>
      <sz val="11"/>
      <name val="Arial Cyr"/>
      <charset val="204"/>
    </font>
    <font>
      <sz val="11"/>
      <name val="Arial Cyr"/>
      <charset val="204"/>
    </font>
    <font>
      <sz val="11"/>
      <color indexed="8"/>
      <name val="Arial"/>
      <family val="2"/>
      <charset val="204"/>
    </font>
    <font>
      <b/>
      <i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4" fillId="0" borderId="0" xfId="0" applyFont="1" applyBorder="1" applyAlignment="1">
      <alignment vertical="center"/>
    </xf>
    <xf numFmtId="0" fontId="4" fillId="0" borderId="0" xfId="0" applyFont="1"/>
    <xf numFmtId="0" fontId="4" fillId="0" borderId="1" xfId="0" applyFont="1" applyBorder="1"/>
    <xf numFmtId="0" fontId="4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4" fillId="0" borderId="1" xfId="0" applyFont="1" applyFill="1" applyBorder="1" applyAlignment="1">
      <alignment wrapText="1"/>
    </xf>
    <xf numFmtId="2" fontId="5" fillId="0" borderId="1" xfId="2" applyNumberFormat="1" applyFont="1" applyFill="1" applyBorder="1" applyAlignment="1"/>
    <xf numFmtId="2" fontId="6" fillId="0" borderId="0" xfId="1" applyNumberFormat="1" applyFont="1"/>
    <xf numFmtId="0" fontId="6" fillId="0" borderId="0" xfId="1" applyFont="1"/>
    <xf numFmtId="0" fontId="4" fillId="0" borderId="0" xfId="0" applyFont="1" applyFill="1" applyAlignment="1">
      <alignment vertical="center"/>
    </xf>
    <xf numFmtId="2" fontId="3" fillId="0" borderId="1" xfId="2" applyNumberFormat="1" applyFont="1" applyFill="1" applyBorder="1" applyAlignment="1"/>
    <xf numFmtId="2" fontId="4" fillId="0" borderId="0" xfId="1" applyNumberFormat="1" applyFont="1"/>
    <xf numFmtId="2" fontId="5" fillId="0" borderId="1" xfId="2" applyNumberFormat="1" applyFont="1" applyBorder="1" applyAlignment="1"/>
    <xf numFmtId="0" fontId="3" fillId="0" borderId="1" xfId="1" applyFont="1" applyBorder="1"/>
    <xf numFmtId="2" fontId="7" fillId="0" borderId="1" xfId="0" applyNumberFormat="1" applyFont="1" applyBorder="1" applyAlignment="1">
      <alignment horizontal="right"/>
    </xf>
    <xf numFmtId="0" fontId="3" fillId="0" borderId="0" xfId="0" applyNumberFormat="1" applyFont="1" applyFill="1" applyBorder="1" applyAlignment="1">
      <alignment horizontal="center"/>
    </xf>
    <xf numFmtId="0" fontId="4" fillId="0" borderId="0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NumberFormat="1" applyFont="1" applyBorder="1" applyAlignment="1">
      <alignment horizontal="center"/>
    </xf>
    <xf numFmtId="16" fontId="4" fillId="0" borderId="1" xfId="0" applyNumberFormat="1" applyFon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6" fillId="0" borderId="1" xfId="1" applyFont="1" applyBorder="1" applyAlignment="1">
      <alignment horizontal="center"/>
    </xf>
    <xf numFmtId="0" fontId="4" fillId="0" borderId="1" xfId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7" fillId="0" borderId="1" xfId="0" applyFont="1" applyBorder="1"/>
    <xf numFmtId="0" fontId="3" fillId="0" borderId="1" xfId="0" applyFont="1" applyBorder="1"/>
    <xf numFmtId="2" fontId="4" fillId="0" borderId="1" xfId="0" applyNumberFormat="1" applyFont="1" applyBorder="1" applyAlignment="1">
      <alignment horizontal="right"/>
    </xf>
    <xf numFmtId="2" fontId="5" fillId="0" borderId="1" xfId="0" applyNumberFormat="1" applyFont="1" applyBorder="1" applyAlignment="1">
      <alignment horizontal="right"/>
    </xf>
    <xf numFmtId="2" fontId="4" fillId="0" borderId="1" xfId="0" applyNumberFormat="1" applyFont="1" applyFill="1" applyBorder="1" applyAlignment="1">
      <alignment horizontal="right"/>
    </xf>
    <xf numFmtId="2" fontId="3" fillId="0" borderId="1" xfId="0" applyNumberFormat="1" applyFont="1" applyBorder="1" applyAlignment="1">
      <alignment horizontal="right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left" wrapText="1"/>
    </xf>
    <xf numFmtId="0" fontId="4" fillId="0" borderId="1" xfId="0" applyFont="1" applyFill="1" applyBorder="1"/>
    <xf numFmtId="0" fontId="8" fillId="0" borderId="0" xfId="0" applyFont="1" applyBorder="1" applyAlignment="1">
      <alignment wrapText="1"/>
    </xf>
    <xf numFmtId="0" fontId="3" fillId="0" borderId="0" xfId="1" applyFont="1" applyFill="1" applyBorder="1" applyAlignment="1">
      <alignment horizontal="center"/>
    </xf>
    <xf numFmtId="0" fontId="3" fillId="0" borderId="0" xfId="0" applyNumberFormat="1" applyFont="1" applyFill="1" applyBorder="1" applyAlignment="1">
      <alignment horizontal="center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96"/>
  <sheetViews>
    <sheetView tabSelected="1" topLeftCell="A79" workbookViewId="0">
      <selection activeCell="B6" sqref="B6"/>
    </sheetView>
  </sheetViews>
  <sheetFormatPr defaultColWidth="9.109375" defaultRowHeight="13.8"/>
  <cols>
    <col min="1" max="1" width="8" style="25" customWidth="1"/>
    <col min="2" max="2" width="64" style="2" customWidth="1"/>
    <col min="3" max="3" width="18.88671875" style="2" customWidth="1"/>
    <col min="4" max="194" width="9.109375" style="2" customWidth="1"/>
    <col min="195" max="195" width="4" style="2" customWidth="1"/>
    <col min="196" max="196" width="49.5546875" style="2" customWidth="1"/>
    <col min="197" max="197" width="10.88671875" style="2" customWidth="1"/>
    <col min="198" max="198" width="7.33203125" style="2" customWidth="1"/>
    <col min="199" max="199" width="8.109375" style="2" customWidth="1"/>
    <col min="200" max="200" width="5.44140625" style="2" customWidth="1"/>
    <col min="201" max="201" width="9" style="2" customWidth="1"/>
    <col min="202" max="202" width="9.5546875" style="2" bestFit="1" customWidth="1"/>
    <col min="203" max="203" width="9.44140625" style="2" customWidth="1"/>
    <col min="204" max="250" width="9.109375" style="2" customWidth="1"/>
    <col min="251" max="251" width="21.6640625" style="2" customWidth="1"/>
    <col min="252" max="16384" width="9.109375" style="2"/>
  </cols>
  <sheetData>
    <row r="1" spans="1:3" s="1" customFormat="1">
      <c r="A1" s="37" t="s">
        <v>112</v>
      </c>
      <c r="B1" s="37"/>
    </row>
    <row r="2" spans="1:3" s="1" customFormat="1">
      <c r="A2" s="37" t="s">
        <v>113</v>
      </c>
      <c r="B2" s="37"/>
    </row>
    <row r="3" spans="1:3" s="1" customFormat="1">
      <c r="A3" s="37" t="s">
        <v>114</v>
      </c>
      <c r="B3" s="37"/>
    </row>
    <row r="4" spans="1:3">
      <c r="A4" s="38" t="s">
        <v>1</v>
      </c>
      <c r="B4" s="38"/>
    </row>
    <row r="5" spans="1:3">
      <c r="A5" s="16"/>
      <c r="B5" s="16"/>
    </row>
    <row r="6" spans="1:3">
      <c r="A6" s="17"/>
      <c r="B6" s="36" t="s">
        <v>126</v>
      </c>
      <c r="C6" s="2">
        <v>-71890.45</v>
      </c>
    </row>
    <row r="7" spans="1:3">
      <c r="A7" s="18"/>
      <c r="B7" s="33" t="s">
        <v>2</v>
      </c>
      <c r="C7" s="27"/>
    </row>
    <row r="8" spans="1:3">
      <c r="A8" s="19" t="s">
        <v>3</v>
      </c>
      <c r="B8" s="4" t="s">
        <v>4</v>
      </c>
      <c r="C8" s="3"/>
    </row>
    <row r="9" spans="1:3" ht="15.6" customHeight="1">
      <c r="A9" s="19"/>
      <c r="B9" s="4" t="s">
        <v>5</v>
      </c>
      <c r="C9" s="28">
        <v>13413.504999999997</v>
      </c>
    </row>
    <row r="10" spans="1:3">
      <c r="A10" s="19"/>
      <c r="B10" s="4" t="s">
        <v>0</v>
      </c>
      <c r="C10" s="28">
        <v>2088.6799999999998</v>
      </c>
    </row>
    <row r="11" spans="1:3">
      <c r="A11" s="20" t="s">
        <v>6</v>
      </c>
      <c r="B11" s="4" t="s">
        <v>7</v>
      </c>
      <c r="C11" s="28">
        <v>0</v>
      </c>
    </row>
    <row r="12" spans="1:3">
      <c r="A12" s="19"/>
      <c r="B12" s="4" t="s">
        <v>5</v>
      </c>
      <c r="C12" s="28">
        <v>15544.583999999997</v>
      </c>
    </row>
    <row r="13" spans="1:3">
      <c r="A13" s="19"/>
      <c r="B13" s="4" t="s">
        <v>0</v>
      </c>
      <c r="C13" s="28">
        <v>5076.9400000000005</v>
      </c>
    </row>
    <row r="14" spans="1:3" ht="43.5" customHeight="1">
      <c r="A14" s="19" t="s">
        <v>8</v>
      </c>
      <c r="B14" s="4" t="s">
        <v>9</v>
      </c>
      <c r="C14" s="28">
        <v>2307.8159999999998</v>
      </c>
    </row>
    <row r="15" spans="1:3" ht="14.4" customHeight="1">
      <c r="A15" s="19" t="s">
        <v>10</v>
      </c>
      <c r="B15" s="4" t="s">
        <v>11</v>
      </c>
      <c r="C15" s="28">
        <v>181.41059999999999</v>
      </c>
    </row>
    <row r="16" spans="1:3">
      <c r="A16" s="19"/>
      <c r="B16" s="32" t="s">
        <v>12</v>
      </c>
      <c r="C16" s="29">
        <v>38612.935599999997</v>
      </c>
    </row>
    <row r="17" spans="1:3" ht="34.799999999999997" customHeight="1">
      <c r="A17" s="19" t="s">
        <v>13</v>
      </c>
      <c r="B17" s="33" t="s">
        <v>14</v>
      </c>
      <c r="C17" s="28"/>
    </row>
    <row r="18" spans="1:3" ht="14.25" customHeight="1">
      <c r="A18" s="19" t="s">
        <v>15</v>
      </c>
      <c r="B18" s="4" t="s">
        <v>16</v>
      </c>
      <c r="C18" s="30">
        <v>0</v>
      </c>
    </row>
    <row r="19" spans="1:3" ht="14.25" customHeight="1">
      <c r="A19" s="19" t="s">
        <v>17</v>
      </c>
      <c r="B19" s="4" t="s">
        <v>18</v>
      </c>
      <c r="C19" s="30">
        <v>1996.0639999999999</v>
      </c>
    </row>
    <row r="20" spans="1:3" ht="12.75" customHeight="1">
      <c r="A20" s="19" t="s">
        <v>19</v>
      </c>
      <c r="B20" s="4" t="s">
        <v>20</v>
      </c>
      <c r="C20" s="30">
        <v>687.42000000000007</v>
      </c>
    </row>
    <row r="21" spans="1:3">
      <c r="A21" s="19" t="s">
        <v>21</v>
      </c>
      <c r="B21" s="4" t="s">
        <v>22</v>
      </c>
      <c r="C21" s="30">
        <v>1429.3599999999997</v>
      </c>
    </row>
    <row r="22" spans="1:3">
      <c r="A22" s="19" t="s">
        <v>23</v>
      </c>
      <c r="B22" s="4" t="s">
        <v>24</v>
      </c>
      <c r="C22" s="30">
        <v>19845.824999999997</v>
      </c>
    </row>
    <row r="23" spans="1:3">
      <c r="A23" s="19" t="s">
        <v>25</v>
      </c>
      <c r="B23" s="4" t="s">
        <v>26</v>
      </c>
      <c r="C23" s="30">
        <v>7564.9070000000011</v>
      </c>
    </row>
    <row r="24" spans="1:3" ht="15.75" customHeight="1">
      <c r="A24" s="19" t="s">
        <v>27</v>
      </c>
      <c r="B24" s="4" t="s">
        <v>28</v>
      </c>
      <c r="C24" s="30">
        <v>2400</v>
      </c>
    </row>
    <row r="25" spans="1:3" ht="27.6">
      <c r="A25" s="19" t="s">
        <v>29</v>
      </c>
      <c r="B25" s="4" t="s">
        <v>30</v>
      </c>
      <c r="C25" s="30">
        <v>704.72849999999994</v>
      </c>
    </row>
    <row r="26" spans="1:3" ht="41.4">
      <c r="A26" s="19" t="s">
        <v>31</v>
      </c>
      <c r="B26" s="4" t="s">
        <v>32</v>
      </c>
      <c r="C26" s="30">
        <v>5224.4394999999995</v>
      </c>
    </row>
    <row r="27" spans="1:3">
      <c r="A27" s="19" t="s">
        <v>33</v>
      </c>
      <c r="B27" s="4" t="s">
        <v>34</v>
      </c>
      <c r="C27" s="30">
        <v>1126.1059999999998</v>
      </c>
    </row>
    <row r="28" spans="1:3">
      <c r="A28" s="19"/>
      <c r="B28" s="32" t="s">
        <v>35</v>
      </c>
      <c r="C28" s="31">
        <v>35754.410499999998</v>
      </c>
    </row>
    <row r="29" spans="1:3" ht="32.4" customHeight="1">
      <c r="A29" s="19"/>
      <c r="B29" s="33" t="s">
        <v>36</v>
      </c>
      <c r="C29" s="28"/>
    </row>
    <row r="30" spans="1:3" ht="14.25" customHeight="1">
      <c r="A30" s="21">
        <v>43103</v>
      </c>
      <c r="B30" s="6" t="s">
        <v>37</v>
      </c>
      <c r="C30" s="28">
        <v>15480.738000000001</v>
      </c>
    </row>
    <row r="31" spans="1:3" ht="15" customHeight="1">
      <c r="A31" s="21">
        <v>43134</v>
      </c>
      <c r="B31" s="6" t="s">
        <v>38</v>
      </c>
      <c r="C31" s="28">
        <v>19903.28</v>
      </c>
    </row>
    <row r="32" spans="1:3" ht="14.25" customHeight="1">
      <c r="A32" s="21">
        <v>43162</v>
      </c>
      <c r="B32" s="6" t="s">
        <v>39</v>
      </c>
      <c r="C32" s="28">
        <v>21077.200000000001</v>
      </c>
    </row>
    <row r="33" spans="1:3" ht="12.75" customHeight="1">
      <c r="A33" s="21">
        <v>43193</v>
      </c>
      <c r="B33" s="6" t="s">
        <v>40</v>
      </c>
      <c r="C33" s="28">
        <v>1467.4</v>
      </c>
    </row>
    <row r="34" spans="1:3" ht="12.75" customHeight="1">
      <c r="A34" s="21">
        <v>43223</v>
      </c>
      <c r="B34" s="6" t="s">
        <v>41</v>
      </c>
      <c r="C34" s="28">
        <v>7329.92</v>
      </c>
    </row>
    <row r="35" spans="1:3">
      <c r="A35" s="21">
        <v>43254</v>
      </c>
      <c r="B35" s="4" t="s">
        <v>42</v>
      </c>
      <c r="C35" s="28">
        <v>966.72</v>
      </c>
    </row>
    <row r="36" spans="1:3">
      <c r="A36" s="19"/>
      <c r="B36" s="32" t="s">
        <v>43</v>
      </c>
      <c r="C36" s="31">
        <f>SUM(C30:C35)</f>
        <v>66225.257999999987</v>
      </c>
    </row>
    <row r="37" spans="1:3">
      <c r="A37" s="19"/>
      <c r="B37" s="33" t="s">
        <v>44</v>
      </c>
      <c r="C37" s="28"/>
    </row>
    <row r="38" spans="1:3" ht="27.6">
      <c r="A38" s="19" t="s">
        <v>45</v>
      </c>
      <c r="B38" s="34" t="s">
        <v>46</v>
      </c>
      <c r="C38" s="28">
        <v>11666.759999999998</v>
      </c>
    </row>
    <row r="39" spans="1:3" ht="43.5" customHeight="1">
      <c r="A39" s="19" t="s">
        <v>47</v>
      </c>
      <c r="B39" s="4" t="s">
        <v>48</v>
      </c>
      <c r="C39" s="28">
        <v>5833.3799999999992</v>
      </c>
    </row>
    <row r="40" spans="1:3" ht="27.6">
      <c r="A40" s="19" t="s">
        <v>49</v>
      </c>
      <c r="B40" s="4" t="s">
        <v>50</v>
      </c>
      <c r="C40" s="28">
        <v>14706.258</v>
      </c>
    </row>
    <row r="41" spans="1:3" ht="17.399999999999999" customHeight="1">
      <c r="A41" s="19" t="s">
        <v>51</v>
      </c>
      <c r="B41" s="4" t="s">
        <v>123</v>
      </c>
      <c r="C41" s="28">
        <v>5833.3799999999992</v>
      </c>
    </row>
    <row r="42" spans="1:3">
      <c r="A42" s="19" t="s">
        <v>52</v>
      </c>
      <c r="B42" s="4" t="s">
        <v>53</v>
      </c>
      <c r="C42" s="28">
        <v>0</v>
      </c>
    </row>
    <row r="43" spans="1:3">
      <c r="A43" s="19" t="s">
        <v>54</v>
      </c>
      <c r="B43" s="4" t="s">
        <v>55</v>
      </c>
      <c r="C43" s="28">
        <v>0</v>
      </c>
    </row>
    <row r="44" spans="1:3">
      <c r="A44" s="19"/>
      <c r="B44" s="32" t="s">
        <v>56</v>
      </c>
      <c r="C44" s="29">
        <v>38039.777999999991</v>
      </c>
    </row>
    <row r="45" spans="1:3">
      <c r="A45" s="19"/>
      <c r="B45" s="33" t="s">
        <v>57</v>
      </c>
      <c r="C45" s="28"/>
    </row>
    <row r="46" spans="1:3" ht="29.25" customHeight="1">
      <c r="A46" s="19" t="s">
        <v>58</v>
      </c>
      <c r="B46" s="4" t="s">
        <v>59</v>
      </c>
      <c r="C46" s="31">
        <v>16394.867999999999</v>
      </c>
    </row>
    <row r="47" spans="1:3">
      <c r="A47" s="19" t="s">
        <v>60</v>
      </c>
      <c r="B47" s="4" t="s">
        <v>61</v>
      </c>
      <c r="C47" s="31">
        <v>4605.3</v>
      </c>
    </row>
    <row r="48" spans="1:3">
      <c r="A48" s="22" t="s">
        <v>62</v>
      </c>
      <c r="B48" s="4" t="s">
        <v>63</v>
      </c>
      <c r="C48" s="31">
        <v>2321.5099999999998</v>
      </c>
    </row>
    <row r="49" spans="1:3">
      <c r="A49" s="22" t="s">
        <v>64</v>
      </c>
      <c r="B49" s="4" t="s">
        <v>65</v>
      </c>
      <c r="C49" s="31">
        <v>1801.268</v>
      </c>
    </row>
    <row r="50" spans="1:3">
      <c r="A50" s="19"/>
      <c r="B50" s="33" t="s">
        <v>66</v>
      </c>
      <c r="C50" s="28"/>
    </row>
    <row r="51" spans="1:3">
      <c r="A51" s="19" t="s">
        <v>67</v>
      </c>
      <c r="B51" s="4" t="s">
        <v>68</v>
      </c>
      <c r="C51" s="28">
        <v>3156</v>
      </c>
    </row>
    <row r="52" spans="1:3">
      <c r="A52" s="19" t="s">
        <v>69</v>
      </c>
      <c r="B52" s="4" t="s">
        <v>70</v>
      </c>
      <c r="C52" s="28">
        <v>3156</v>
      </c>
    </row>
    <row r="53" spans="1:3" ht="27.6">
      <c r="A53" s="19" t="s">
        <v>119</v>
      </c>
      <c r="B53" s="4" t="s">
        <v>71</v>
      </c>
      <c r="C53" s="28">
        <v>3072</v>
      </c>
    </row>
    <row r="54" spans="1:3" ht="27.6">
      <c r="A54" s="19" t="s">
        <v>120</v>
      </c>
      <c r="B54" s="4" t="s">
        <v>72</v>
      </c>
      <c r="C54" s="28">
        <v>3072</v>
      </c>
    </row>
    <row r="55" spans="1:3" ht="24.75" customHeight="1">
      <c r="A55" s="19" t="s">
        <v>121</v>
      </c>
      <c r="B55" s="4" t="s">
        <v>125</v>
      </c>
      <c r="C55" s="28">
        <v>3072</v>
      </c>
    </row>
    <row r="56" spans="1:3">
      <c r="A56" s="19" t="s">
        <v>122</v>
      </c>
      <c r="B56" s="4" t="s">
        <v>73</v>
      </c>
      <c r="C56" s="28">
        <v>0</v>
      </c>
    </row>
    <row r="57" spans="1:3">
      <c r="A57" s="19"/>
      <c r="B57" s="32" t="s">
        <v>74</v>
      </c>
      <c r="C57" s="29">
        <v>15528</v>
      </c>
    </row>
    <row r="58" spans="1:3">
      <c r="A58" s="19"/>
      <c r="B58" s="33" t="s">
        <v>75</v>
      </c>
      <c r="C58" s="28"/>
    </row>
    <row r="59" spans="1:3" ht="16.2" customHeight="1">
      <c r="A59" s="19" t="s">
        <v>76</v>
      </c>
      <c r="B59" s="4" t="s">
        <v>77</v>
      </c>
      <c r="C59" s="28"/>
    </row>
    <row r="60" spans="1:3">
      <c r="A60" s="19"/>
      <c r="B60" s="3" t="s">
        <v>78</v>
      </c>
      <c r="C60" s="28">
        <v>370.31</v>
      </c>
    </row>
    <row r="61" spans="1:3" ht="14.4">
      <c r="A61" s="5"/>
      <c r="B61" s="3" t="s">
        <v>79</v>
      </c>
      <c r="C61" s="28">
        <v>740.62</v>
      </c>
    </row>
    <row r="62" spans="1:3" ht="14.4">
      <c r="A62" s="5"/>
      <c r="B62" s="3" t="s">
        <v>80</v>
      </c>
      <c r="C62" s="28">
        <v>362.24</v>
      </c>
    </row>
    <row r="63" spans="1:3" ht="14.4">
      <c r="A63" s="5"/>
      <c r="B63" s="3" t="s">
        <v>81</v>
      </c>
      <c r="C63" s="28">
        <v>8.4269999999999996</v>
      </c>
    </row>
    <row r="64" spans="1:3" ht="14.4">
      <c r="A64" s="5"/>
      <c r="B64" s="3" t="s">
        <v>82</v>
      </c>
      <c r="C64" s="28">
        <v>1772.16</v>
      </c>
    </row>
    <row r="65" spans="1:3" ht="14.4">
      <c r="A65" s="5"/>
      <c r="B65" s="3" t="s">
        <v>83</v>
      </c>
      <c r="C65" s="28">
        <v>362.24</v>
      </c>
    </row>
    <row r="66" spans="1:3" ht="14.4">
      <c r="A66" s="5"/>
      <c r="B66" s="3" t="s">
        <v>84</v>
      </c>
      <c r="C66" s="28">
        <v>1772.16</v>
      </c>
    </row>
    <row r="67" spans="1:3">
      <c r="A67" s="19"/>
      <c r="B67" s="3" t="s">
        <v>85</v>
      </c>
      <c r="C67" s="28">
        <v>370.31</v>
      </c>
    </row>
    <row r="68" spans="1:3">
      <c r="A68" s="19"/>
      <c r="B68" s="26" t="s">
        <v>86</v>
      </c>
      <c r="C68" s="28">
        <v>370.31</v>
      </c>
    </row>
    <row r="69" spans="1:3" ht="27.6">
      <c r="A69" s="19" t="s">
        <v>87</v>
      </c>
      <c r="B69" s="4" t="s">
        <v>88</v>
      </c>
      <c r="C69" s="28"/>
    </row>
    <row r="70" spans="1:3" ht="15.6" customHeight="1">
      <c r="A70" s="19"/>
      <c r="B70" s="4" t="s">
        <v>89</v>
      </c>
      <c r="C70" s="28">
        <v>0</v>
      </c>
    </row>
    <row r="71" spans="1:3" ht="26.4" customHeight="1">
      <c r="A71" s="19"/>
      <c r="B71" s="4" t="s">
        <v>90</v>
      </c>
      <c r="C71" s="28">
        <v>0</v>
      </c>
    </row>
    <row r="72" spans="1:3" ht="15.75" customHeight="1">
      <c r="A72" s="19"/>
      <c r="B72" s="4" t="s">
        <v>91</v>
      </c>
      <c r="C72" s="28">
        <v>0</v>
      </c>
    </row>
    <row r="73" spans="1:3" ht="17.25" customHeight="1">
      <c r="A73" s="19"/>
      <c r="B73" s="4" t="s">
        <v>92</v>
      </c>
      <c r="C73" s="28">
        <v>0</v>
      </c>
    </row>
    <row r="74" spans="1:3">
      <c r="A74" s="19"/>
      <c r="B74" s="26" t="s">
        <v>93</v>
      </c>
      <c r="C74" s="28">
        <v>918.01</v>
      </c>
    </row>
    <row r="75" spans="1:3">
      <c r="A75" s="19"/>
      <c r="B75" s="26" t="s">
        <v>94</v>
      </c>
      <c r="C75" s="28">
        <v>1167.8699999999999</v>
      </c>
    </row>
    <row r="76" spans="1:3">
      <c r="A76" s="19"/>
      <c r="B76" s="26" t="s">
        <v>95</v>
      </c>
      <c r="C76" s="28">
        <v>0</v>
      </c>
    </row>
    <row r="77" spans="1:3">
      <c r="A77" s="19"/>
      <c r="B77" s="3" t="s">
        <v>96</v>
      </c>
      <c r="C77" s="28">
        <v>0</v>
      </c>
    </row>
    <row r="78" spans="1:3">
      <c r="A78" s="19"/>
      <c r="B78" s="3" t="s">
        <v>97</v>
      </c>
      <c r="C78" s="28">
        <v>1899.88</v>
      </c>
    </row>
    <row r="79" spans="1:3" ht="27.6">
      <c r="A79" s="19" t="s">
        <v>98</v>
      </c>
      <c r="B79" s="4" t="s">
        <v>99</v>
      </c>
      <c r="C79" s="28"/>
    </row>
    <row r="80" spans="1:3">
      <c r="A80" s="19"/>
      <c r="B80" s="3" t="s">
        <v>100</v>
      </c>
      <c r="C80" s="15">
        <v>332.52</v>
      </c>
    </row>
    <row r="81" spans="1:6">
      <c r="A81" s="19"/>
      <c r="B81" s="26" t="s">
        <v>101</v>
      </c>
      <c r="C81" s="15">
        <v>1108.4000000000001</v>
      </c>
    </row>
    <row r="82" spans="1:6">
      <c r="A82" s="19"/>
      <c r="B82" s="4" t="s">
        <v>102</v>
      </c>
      <c r="C82" s="28">
        <v>766.62749999999994</v>
      </c>
    </row>
    <row r="83" spans="1:6">
      <c r="A83" s="19"/>
      <c r="B83" s="35" t="s">
        <v>103</v>
      </c>
      <c r="C83" s="28">
        <v>358.19</v>
      </c>
    </row>
    <row r="84" spans="1:6">
      <c r="A84" s="19"/>
      <c r="B84" s="35" t="s">
        <v>104</v>
      </c>
      <c r="C84" s="28">
        <v>498.78000000000003</v>
      </c>
    </row>
    <row r="85" spans="1:6">
      <c r="A85" s="19"/>
      <c r="B85" s="3" t="s">
        <v>105</v>
      </c>
      <c r="C85" s="28">
        <v>591.78</v>
      </c>
    </row>
    <row r="86" spans="1:6">
      <c r="A86" s="19"/>
      <c r="B86" s="3" t="s">
        <v>106</v>
      </c>
      <c r="C86" s="28">
        <v>126.97</v>
      </c>
    </row>
    <row r="87" spans="1:6">
      <c r="A87" s="19"/>
      <c r="B87" s="4" t="s">
        <v>107</v>
      </c>
      <c r="C87" s="28">
        <v>4361</v>
      </c>
    </row>
    <row r="88" spans="1:6">
      <c r="A88" s="19"/>
      <c r="B88" s="3" t="s">
        <v>108</v>
      </c>
      <c r="C88" s="28">
        <v>114.56100000000001</v>
      </c>
    </row>
    <row r="89" spans="1:6">
      <c r="A89" s="19"/>
      <c r="B89" s="3" t="s">
        <v>109</v>
      </c>
      <c r="C89" s="28">
        <v>1436.5</v>
      </c>
    </row>
    <row r="90" spans="1:6">
      <c r="A90" s="19"/>
      <c r="B90" s="32" t="s">
        <v>110</v>
      </c>
      <c r="C90" s="31">
        <v>19809.8655</v>
      </c>
    </row>
    <row r="91" spans="1:6">
      <c r="A91" s="22"/>
      <c r="B91" s="32" t="s">
        <v>124</v>
      </c>
      <c r="C91" s="31">
        <v>46053</v>
      </c>
    </row>
    <row r="92" spans="1:6">
      <c r="A92" s="18"/>
      <c r="B92" s="27" t="s">
        <v>111</v>
      </c>
      <c r="C92" s="31">
        <f>C16+C28+C36+C44+C46+C47+C48+C49+C57+C90+C91</f>
        <v>285146.1936</v>
      </c>
    </row>
    <row r="93" spans="1:6" s="10" customFormat="1">
      <c r="A93" s="23"/>
      <c r="B93" s="14" t="s">
        <v>115</v>
      </c>
      <c r="C93" s="7">
        <v>293081.64</v>
      </c>
      <c r="D93" s="8"/>
      <c r="E93" s="9"/>
      <c r="F93" s="9"/>
    </row>
    <row r="94" spans="1:6" s="1" customFormat="1">
      <c r="A94" s="24"/>
      <c r="B94" s="14" t="s">
        <v>116</v>
      </c>
      <c r="C94" s="11">
        <v>296499.43</v>
      </c>
      <c r="D94" s="12"/>
      <c r="E94" s="12"/>
      <c r="F94" s="12"/>
    </row>
    <row r="95" spans="1:6" s="1" customFormat="1">
      <c r="A95" s="23"/>
      <c r="B95" s="14" t="s">
        <v>117</v>
      </c>
      <c r="C95" s="13">
        <f>C94-C92</f>
        <v>11353.236399999994</v>
      </c>
      <c r="D95" s="9"/>
      <c r="E95" s="9"/>
      <c r="F95" s="9"/>
    </row>
    <row r="96" spans="1:6" s="1" customFormat="1">
      <c r="A96" s="23"/>
      <c r="B96" s="14" t="s">
        <v>118</v>
      </c>
      <c r="C96" s="13">
        <f>C6+C95</f>
        <v>-60537.213600000003</v>
      </c>
      <c r="D96" s="9"/>
      <c r="E96" s="9"/>
      <c r="F96" s="9"/>
    </row>
  </sheetData>
  <mergeCells count="4">
    <mergeCell ref="A1:B1"/>
    <mergeCell ref="A2:B2"/>
    <mergeCell ref="A3:B3"/>
    <mergeCell ref="A4:B4"/>
  </mergeCells>
  <phoneticPr fontId="0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Admin</cp:lastModifiedBy>
  <dcterms:created xsi:type="dcterms:W3CDTF">2020-01-15T08:11:20Z</dcterms:created>
  <dcterms:modified xsi:type="dcterms:W3CDTF">2020-03-17T03:11:10Z</dcterms:modified>
</cp:coreProperties>
</file>