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85" i="1"/>
  <c r="C16"/>
  <c r="C28"/>
  <c r="C35"/>
  <c r="C43"/>
  <c r="C47"/>
  <c r="C57"/>
  <c r="C80"/>
  <c r="C82"/>
  <c r="C86"/>
</calcChain>
</file>

<file path=xl/sharedStrings.xml><?xml version="1.0" encoding="utf-8"?>
<sst xmlns="http://schemas.openxmlformats.org/spreadsheetml/2006/main" count="127" uniqueCount="125">
  <si>
    <t>и текущему ремонту общего имущества в многоквартирном доме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</si>
  <si>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</si>
  <si>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</si>
  <si>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</si>
  <si>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</si>
  <si>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</si>
  <si>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</si>
  <si>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</si>
  <si>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 окн, подоконников,оконных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</si>
  <si>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</si>
  <si>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</si>
  <si>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1.6</t>
  </si>
  <si>
    <t>Очистка  площади чердака  и  подвала от мусора</t>
  </si>
  <si>
    <t>Удаление   снега с кровли, сбивание сосулей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</si>
  <si>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</si>
  <si>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</si>
  <si>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</si>
  <si>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</si>
  <si>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</si>
  <si>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</si>
  <si>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</si>
  <si>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</si>
  <si>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</si>
  <si>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</si>
  <si>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</si>
  <si>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</si>
  <si>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</si>
  <si>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</si>
  <si>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</si>
  <si>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</si>
  <si>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</si>
  <si>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</si>
  <si>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</si>
  <si>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</si>
  <si>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</si>
  <si>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</si>
  <si>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</si>
  <si>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</si>
  <si>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</si>
  <si>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</si>
  <si>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</si>
  <si>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</si>
  <si>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</si>
  <si>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</si>
  <si>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</si>
  <si>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</si>
  <si>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>4.1.</t>
  </si>
  <si>
    <t>Проведение тех.осмотров   и устранение неисправностей в системе ЦО</t>
  </si>
  <si>
    <t xml:space="preserve"> 4.2</t>
  </si>
  <si>
    <t>Проведение тех. осмотров и устран. неисправн.конструктивных элементов, прочистка засоренных вентканалов в пределах доступности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</si>
  <si>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</si>
  <si>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</si>
  <si>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</si>
  <si>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</si>
  <si>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</si>
  <si>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</si>
  <si>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4.6</t>
  </si>
  <si>
    <t>Ершение кухонного стояка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</si>
  <si>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</si>
  <si>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</si>
  <si>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</si>
  <si>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</si>
  <si>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</si>
  <si>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</si>
  <si>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</si>
  <si>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</si>
  <si>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</si>
  <si>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</si>
  <si>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</si>
  <si>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</si>
  <si>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</si>
  <si>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</si>
  <si>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</si>
  <si>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</si>
  <si>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</si>
  <si>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</si>
  <si>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</si>
  <si>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</si>
  <si>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</si>
  <si>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</si>
  <si>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смена автомата 16 А в этажном щитке кв.10</t>
  </si>
  <si>
    <t>смена автомата 25 Ав этажном щитке кв.10</t>
  </si>
  <si>
    <t xml:space="preserve"> 9.2</t>
  </si>
  <si>
    <t>Текущий ремонт систем водоснабжения и водоотведения (непредвиденные работы)</t>
  </si>
  <si>
    <t>замена(ремонт) участка стояка канализации Ду 110 мм подвал:</t>
  </si>
  <si>
    <t>а</t>
  </si>
  <si>
    <t>установка переходника РР д/чугун.труб Ду 110 мм</t>
  </si>
  <si>
    <t>б</t>
  </si>
  <si>
    <t>смена отвода РР канал.Ду 110*45</t>
  </si>
  <si>
    <t>в</t>
  </si>
  <si>
    <t>смена участка трубы РР канал.Ду 110 мм</t>
  </si>
  <si>
    <t>г</t>
  </si>
  <si>
    <t>смена манжеты резиновой уплотнительной 123*110</t>
  </si>
  <si>
    <t>д</t>
  </si>
  <si>
    <t>герметизация примыканий силиконовым герметиком</t>
  </si>
  <si>
    <t>установка(замена) запорной арматуры в узле ввода ГВС:</t>
  </si>
  <si>
    <t xml:space="preserve">смена крана шарового Ду 20 мм </t>
  </si>
  <si>
    <t>смена вводного вентиля кв.10  с маховиком Ду 15</t>
  </si>
  <si>
    <t>устранение засора канализации</t>
  </si>
  <si>
    <t>устранение засора домовой канализации 1,2 пп</t>
  </si>
  <si>
    <t xml:space="preserve"> 9.3</t>
  </si>
  <si>
    <t>Текущий ремонт конструктивных элементов (непредвиденные работы)</t>
  </si>
  <si>
    <t>очистка козырьков от снега со стремянки 1,2пп</t>
  </si>
  <si>
    <t>установка кодового замка 1п</t>
  </si>
  <si>
    <t>Изготовление трапов из обрезной доски 3000*350т.30мм по брускам 50*50*350</t>
  </si>
  <si>
    <t>покраска контейнеров на площадках ТБО и мусорокамерах с нанесением трафарета</t>
  </si>
  <si>
    <t>покраска урны</t>
  </si>
  <si>
    <t xml:space="preserve">                                    Итого по п.9</t>
  </si>
  <si>
    <t xml:space="preserve">     Итого сумма затрат на содержание</t>
  </si>
  <si>
    <t xml:space="preserve">Отчет за 2019г </t>
  </si>
  <si>
    <t>по управлению и обслуживанию</t>
  </si>
  <si>
    <t>МКД по ул.Диктатуры Пролетариата 17</t>
  </si>
  <si>
    <t xml:space="preserve">Итого начислено населению </t>
  </si>
  <si>
    <t xml:space="preserve">Итого оплачено населением </t>
  </si>
  <si>
    <t>Результат за 2019 год "+" - экономия "-" - перерасход</t>
  </si>
  <si>
    <t>Результат накоплением "+" - экономия "-" - перерасход</t>
  </si>
  <si>
    <t xml:space="preserve"> 1.5</t>
  </si>
  <si>
    <t>Снятие показаний прибора, занесение в компьютер, подготовка и передача данных в энергоснабжающую организацию (элэнергия)</t>
  </si>
  <si>
    <t xml:space="preserve"> 8.3</t>
  </si>
  <si>
    <t xml:space="preserve"> 8.4</t>
  </si>
  <si>
    <t xml:space="preserve"> 8.5</t>
  </si>
  <si>
    <t xml:space="preserve"> 8.6</t>
  </si>
  <si>
    <t>Поверка общедомового счетчика тепла</t>
  </si>
  <si>
    <t>10. Управление многоквартирным домом</t>
  </si>
  <si>
    <t>Результат на 01.01.2019 ("+"- экономия, "-" - перерасход)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</si>
</sst>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d/m;@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1"/>
      <color indexed="8"/>
      <name val="Arial"/>
      <family val="2"/>
      <charset val="204"/>
    </font>
    <font>
      <b/>
      <i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4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wrapText="1"/>
    </xf>
    <xf numFmtId="2" fontId="5" fillId="0" borderId="1" xfId="2" applyNumberFormat="1" applyFont="1" applyFill="1" applyBorder="1" applyAlignment="1"/>
    <xf numFmtId="2" fontId="6" fillId="0" borderId="0" xfId="1" applyNumberFormat="1" applyFont="1"/>
    <xf numFmtId="0" fontId="6" fillId="0" borderId="0" xfId="1" applyFont="1"/>
    <xf numFmtId="0" fontId="4" fillId="0" borderId="0" xfId="0" applyFont="1" applyFill="1" applyAlignment="1">
      <alignment vertical="center"/>
    </xf>
    <xf numFmtId="2" fontId="3" fillId="0" borderId="1" xfId="2" applyNumberFormat="1" applyFont="1" applyFill="1" applyBorder="1" applyAlignment="1"/>
    <xf numFmtId="2" fontId="4" fillId="0" borderId="0" xfId="1" applyNumberFormat="1" applyFont="1"/>
    <xf numFmtId="2" fontId="5" fillId="0" borderId="1" xfId="2" applyNumberFormat="1" applyFont="1" applyBorder="1" applyAlignment="1"/>
    <xf numFmtId="0" fontId="3" fillId="0" borderId="1" xfId="1" applyFont="1" applyBorder="1"/>
    <xf numFmtId="0" fontId="3" fillId="0" borderId="0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1" xfId="0" applyFont="1" applyBorder="1"/>
    <xf numFmtId="0" fontId="4" fillId="0" borderId="0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2" fontId="4" fillId="0" borderId="1" xfId="0" applyNumberFormat="1" applyFont="1" applyBorder="1"/>
    <xf numFmtId="2" fontId="5" fillId="0" borderId="1" xfId="0" applyNumberFormat="1" applyFont="1" applyBorder="1"/>
    <xf numFmtId="2" fontId="4" fillId="2" borderId="1" xfId="0" applyNumberFormat="1" applyFont="1" applyFill="1" applyBorder="1"/>
    <xf numFmtId="2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8" fillId="0" borderId="0" xfId="0" applyFont="1" applyBorder="1" applyAlignment="1">
      <alignment wrapText="1"/>
    </xf>
    <xf numFmtId="0" fontId="3" fillId="0" borderId="0" xfId="0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6"/>
  <sheetViews>
    <sheetView tabSelected="1" topLeftCell="A73" workbookViewId="0">
      <selection activeCell="B6" sqref="B6"/>
    </sheetView>
  </sheetViews>
  <sheetFormatPr defaultColWidth="9.109375" defaultRowHeight="13.8"/>
  <cols>
    <col min="1" max="1" width="9.33203125" style="23" customWidth="1"/>
    <col min="2" max="2" width="59.6640625" style="1" customWidth="1"/>
    <col min="3" max="3" width="26.33203125" style="1" customWidth="1"/>
    <col min="4" max="195" width="9.109375" style="1" customWidth="1"/>
    <col min="196" max="196" width="4" style="1" customWidth="1"/>
    <col min="197" max="197" width="48" style="1" customWidth="1"/>
    <col min="198" max="198" width="9.88671875" style="1" customWidth="1"/>
    <col min="199" max="199" width="5.6640625" style="1" customWidth="1"/>
    <col min="200" max="200" width="8.109375" style="1" customWidth="1"/>
    <col min="201" max="201" width="5.33203125" style="1" customWidth="1"/>
    <col min="202" max="202" width="7.44140625" style="1" customWidth="1"/>
    <col min="203" max="203" width="11.44140625" style="1" bestFit="1" customWidth="1"/>
    <col min="204" max="214" width="9.109375" style="1" customWidth="1"/>
    <col min="215" max="215" width="8.88671875" style="1" customWidth="1"/>
    <col min="216" max="251" width="9.109375" style="1" customWidth="1"/>
    <col min="252" max="252" width="18" style="1" customWidth="1"/>
    <col min="253" max="16384" width="9.109375" style="1"/>
  </cols>
  <sheetData>
    <row r="1" spans="1:3" s="4" customFormat="1">
      <c r="A1" s="38" t="s">
        <v>109</v>
      </c>
      <c r="B1" s="38"/>
    </row>
    <row r="2" spans="1:3" s="4" customFormat="1">
      <c r="A2" s="38" t="s">
        <v>110</v>
      </c>
      <c r="B2" s="38"/>
    </row>
    <row r="3" spans="1:3" s="4" customFormat="1">
      <c r="A3" s="38" t="s">
        <v>111</v>
      </c>
      <c r="B3" s="38"/>
    </row>
    <row r="4" spans="1:3">
      <c r="A4" s="37" t="s">
        <v>0</v>
      </c>
      <c r="B4" s="37"/>
    </row>
    <row r="5" spans="1:3">
      <c r="A5" s="15"/>
      <c r="B5" s="15"/>
    </row>
    <row r="6" spans="1:3" ht="27.6">
      <c r="A6" s="25"/>
      <c r="B6" s="36" t="s">
        <v>124</v>
      </c>
      <c r="C6" s="1">
        <v>-50386.95</v>
      </c>
    </row>
    <row r="7" spans="1:3">
      <c r="A7" s="16"/>
      <c r="B7" s="32" t="s">
        <v>1</v>
      </c>
      <c r="C7" s="26"/>
    </row>
    <row r="8" spans="1:3">
      <c r="A8" s="17" t="s">
        <v>2</v>
      </c>
      <c r="B8" s="2" t="s">
        <v>3</v>
      </c>
      <c r="C8" s="27"/>
    </row>
    <row r="9" spans="1:3" ht="15.75" customHeight="1">
      <c r="A9" s="17"/>
      <c r="B9" s="2" t="s">
        <v>4</v>
      </c>
      <c r="C9" s="28">
        <v>7830.75</v>
      </c>
    </row>
    <row r="10" spans="1:3">
      <c r="A10" s="18" t="s">
        <v>5</v>
      </c>
      <c r="B10" s="2" t="s">
        <v>6</v>
      </c>
      <c r="C10" s="28">
        <v>0</v>
      </c>
    </row>
    <row r="11" spans="1:3">
      <c r="A11" s="17"/>
      <c r="B11" s="2" t="s">
        <v>4</v>
      </c>
      <c r="C11" s="28">
        <v>8893.3679999999968</v>
      </c>
    </row>
    <row r="12" spans="1:3" ht="41.4">
      <c r="A12" s="17" t="s">
        <v>7</v>
      </c>
      <c r="B12" s="2" t="s">
        <v>8</v>
      </c>
      <c r="C12" s="28">
        <v>1121.4000000000001</v>
      </c>
    </row>
    <row r="13" spans="1:3" ht="12" customHeight="1">
      <c r="A13" s="17" t="s">
        <v>9</v>
      </c>
      <c r="B13" s="2" t="s">
        <v>10</v>
      </c>
      <c r="C13" s="28">
        <v>49.625999999999998</v>
      </c>
    </row>
    <row r="14" spans="1:3">
      <c r="A14" s="17" t="s">
        <v>116</v>
      </c>
      <c r="B14" s="2" t="s">
        <v>12</v>
      </c>
      <c r="C14" s="28">
        <v>456</v>
      </c>
    </row>
    <row r="15" spans="1:3">
      <c r="A15" s="17" t="s">
        <v>11</v>
      </c>
      <c r="B15" s="2" t="s">
        <v>13</v>
      </c>
      <c r="C15" s="28">
        <v>0</v>
      </c>
    </row>
    <row r="16" spans="1:3">
      <c r="A16" s="17"/>
      <c r="B16" s="32" t="s">
        <v>14</v>
      </c>
      <c r="C16" s="29">
        <f>SUM(C9:C15)</f>
        <v>18351.143999999997</v>
      </c>
    </row>
    <row r="17" spans="1:3" ht="34.799999999999997" customHeight="1">
      <c r="A17" s="17" t="s">
        <v>15</v>
      </c>
      <c r="B17" s="34" t="s">
        <v>16</v>
      </c>
      <c r="C17" s="30"/>
    </row>
    <row r="18" spans="1:3">
      <c r="A18" s="17" t="s">
        <v>17</v>
      </c>
      <c r="B18" s="2" t="s">
        <v>18</v>
      </c>
      <c r="C18" s="28">
        <v>1950.3119999999999</v>
      </c>
    </row>
    <row r="19" spans="1:3" ht="15.75" customHeight="1">
      <c r="A19" s="17" t="s">
        <v>19</v>
      </c>
      <c r="B19" s="2" t="s">
        <v>20</v>
      </c>
      <c r="C19" s="28">
        <v>648.70400000000006</v>
      </c>
    </row>
    <row r="20" spans="1:3" ht="14.25" customHeight="1">
      <c r="A20" s="17" t="s">
        <v>21</v>
      </c>
      <c r="B20" s="2" t="s">
        <v>22</v>
      </c>
      <c r="C20" s="28">
        <v>1954.8000000000002</v>
      </c>
    </row>
    <row r="21" spans="1:3">
      <c r="A21" s="17" t="s">
        <v>23</v>
      </c>
      <c r="B21" s="2" t="s">
        <v>24</v>
      </c>
      <c r="C21" s="28">
        <v>1387.3199999999997</v>
      </c>
    </row>
    <row r="22" spans="1:3">
      <c r="A22" s="17" t="s">
        <v>25</v>
      </c>
      <c r="B22" s="2" t="s">
        <v>26</v>
      </c>
      <c r="C22" s="28">
        <v>6403.95</v>
      </c>
    </row>
    <row r="23" spans="1:3">
      <c r="A23" s="17" t="s">
        <v>27</v>
      </c>
      <c r="B23" s="2" t="s">
        <v>28</v>
      </c>
      <c r="C23" s="28">
        <v>2441.0820000000003</v>
      </c>
    </row>
    <row r="24" spans="1:3" ht="15" customHeight="1">
      <c r="A24" s="17" t="s">
        <v>29</v>
      </c>
      <c r="B24" s="2" t="s">
        <v>30</v>
      </c>
      <c r="C24" s="28">
        <v>900</v>
      </c>
    </row>
    <row r="25" spans="1:3" ht="27.6">
      <c r="A25" s="17" t="s">
        <v>31</v>
      </c>
      <c r="B25" s="2" t="s">
        <v>32</v>
      </c>
      <c r="C25" s="28">
        <v>588.92399999999998</v>
      </c>
    </row>
    <row r="26" spans="1:3" ht="41.4">
      <c r="A26" s="17" t="s">
        <v>33</v>
      </c>
      <c r="B26" s="2" t="s">
        <v>34</v>
      </c>
      <c r="C26" s="28">
        <v>4918.7950000000001</v>
      </c>
    </row>
    <row r="27" spans="1:3">
      <c r="A27" s="17" t="s">
        <v>35</v>
      </c>
      <c r="B27" s="2" t="s">
        <v>36</v>
      </c>
      <c r="C27" s="28">
        <v>2565.8560000000002</v>
      </c>
    </row>
    <row r="28" spans="1:3">
      <c r="A28" s="17"/>
      <c r="B28" s="32" t="s">
        <v>37</v>
      </c>
      <c r="C28" s="29">
        <f>SUM(C18:C27)</f>
        <v>23759.743000000002</v>
      </c>
    </row>
    <row r="29" spans="1:3" ht="29.4" customHeight="1">
      <c r="A29" s="17"/>
      <c r="B29" s="34" t="s">
        <v>38</v>
      </c>
      <c r="C29" s="28"/>
    </row>
    <row r="30" spans="1:3" ht="14.25" customHeight="1">
      <c r="A30" s="19">
        <v>43103</v>
      </c>
      <c r="B30" s="6" t="s">
        <v>39</v>
      </c>
      <c r="C30" s="28">
        <v>8801.52</v>
      </c>
    </row>
    <row r="31" spans="1:3" ht="13.5" customHeight="1">
      <c r="A31" s="19">
        <v>43134</v>
      </c>
      <c r="B31" s="6" t="s">
        <v>40</v>
      </c>
      <c r="C31" s="28">
        <v>3081</v>
      </c>
    </row>
    <row r="32" spans="1:3" ht="14.25" customHeight="1">
      <c r="A32" s="19">
        <v>43162</v>
      </c>
      <c r="B32" s="6" t="s">
        <v>41</v>
      </c>
      <c r="C32" s="28">
        <v>429.00000000000006</v>
      </c>
    </row>
    <row r="33" spans="1:3" ht="14.25" customHeight="1">
      <c r="A33" s="19">
        <v>43193</v>
      </c>
      <c r="B33" s="6" t="s">
        <v>42</v>
      </c>
      <c r="C33" s="28">
        <v>4510.72</v>
      </c>
    </row>
    <row r="34" spans="1:3">
      <c r="A34" s="19">
        <v>43223</v>
      </c>
      <c r="B34" s="6" t="s">
        <v>43</v>
      </c>
      <c r="C34" s="28">
        <v>0</v>
      </c>
    </row>
    <row r="35" spans="1:3">
      <c r="A35" s="19"/>
      <c r="B35" s="32" t="s">
        <v>44</v>
      </c>
      <c r="C35" s="29">
        <f>SUM(C30:C34)</f>
        <v>16822.240000000002</v>
      </c>
    </row>
    <row r="36" spans="1:3">
      <c r="A36" s="17"/>
      <c r="B36" s="32" t="s">
        <v>45</v>
      </c>
      <c r="C36" s="28">
        <v>0</v>
      </c>
    </row>
    <row r="37" spans="1:3" ht="27.6">
      <c r="A37" s="17" t="s">
        <v>46</v>
      </c>
      <c r="B37" s="35" t="s">
        <v>47</v>
      </c>
      <c r="C37" s="28">
        <v>4494.6399999999994</v>
      </c>
    </row>
    <row r="38" spans="1:3" ht="41.4">
      <c r="A38" s="17" t="s">
        <v>48</v>
      </c>
      <c r="B38" s="2" t="s">
        <v>49</v>
      </c>
      <c r="C38" s="28">
        <v>2247.3199999999997</v>
      </c>
    </row>
    <row r="39" spans="1:3" ht="27.6">
      <c r="A39" s="17" t="s">
        <v>50</v>
      </c>
      <c r="B39" s="2" t="s">
        <v>51</v>
      </c>
      <c r="C39" s="28">
        <v>5665.6120000000001</v>
      </c>
    </row>
    <row r="40" spans="1:3" ht="27.6">
      <c r="A40" s="17" t="s">
        <v>52</v>
      </c>
      <c r="B40" s="2" t="s">
        <v>53</v>
      </c>
      <c r="C40" s="28">
        <v>2247.3199999999997</v>
      </c>
    </row>
    <row r="41" spans="1:3">
      <c r="A41" s="17" t="s">
        <v>54</v>
      </c>
      <c r="B41" s="2" t="s">
        <v>55</v>
      </c>
      <c r="C41" s="28">
        <v>0</v>
      </c>
    </row>
    <row r="42" spans="1:3">
      <c r="A42" s="17" t="s">
        <v>56</v>
      </c>
      <c r="B42" s="2" t="s">
        <v>57</v>
      </c>
      <c r="C42" s="28">
        <v>0</v>
      </c>
    </row>
    <row r="43" spans="1:3">
      <c r="A43" s="17"/>
      <c r="B43" s="32" t="s">
        <v>58</v>
      </c>
      <c r="C43" s="29">
        <f>SUM(C37:C42)</f>
        <v>14654.892</v>
      </c>
    </row>
    <row r="44" spans="1:3">
      <c r="A44" s="17"/>
      <c r="B44" s="32" t="s">
        <v>59</v>
      </c>
      <c r="C44" s="28">
        <v>0</v>
      </c>
    </row>
    <row r="45" spans="1:3" ht="27.6">
      <c r="A45" s="17" t="s">
        <v>60</v>
      </c>
      <c r="B45" s="2" t="s">
        <v>61</v>
      </c>
      <c r="C45" s="28">
        <v>6316.1519999999982</v>
      </c>
    </row>
    <row r="46" spans="1:3">
      <c r="A46" s="17" t="s">
        <v>62</v>
      </c>
      <c r="B46" s="2" t="s">
        <v>63</v>
      </c>
      <c r="C46" s="28">
        <v>1774.1999999999996</v>
      </c>
    </row>
    <row r="47" spans="1:3">
      <c r="A47" s="17"/>
      <c r="B47" s="32" t="s">
        <v>64</v>
      </c>
      <c r="C47" s="29">
        <f>SUM(C45:C46)</f>
        <v>8090.351999999998</v>
      </c>
    </row>
    <row r="48" spans="1:3" ht="12.75" customHeight="1">
      <c r="A48" s="20" t="s">
        <v>65</v>
      </c>
      <c r="B48" s="2" t="s">
        <v>66</v>
      </c>
      <c r="C48" s="31">
        <v>1494.8299999999997</v>
      </c>
    </row>
    <row r="49" spans="1:3" ht="13.5" customHeight="1">
      <c r="A49" s="20" t="s">
        <v>67</v>
      </c>
      <c r="B49" s="2" t="s">
        <v>68</v>
      </c>
      <c r="C49" s="31">
        <v>1159.8440000000001</v>
      </c>
    </row>
    <row r="50" spans="1:3">
      <c r="A50" s="17"/>
      <c r="B50" s="32" t="s">
        <v>69</v>
      </c>
      <c r="C50" s="28"/>
    </row>
    <row r="51" spans="1:3">
      <c r="A51" s="17" t="s">
        <v>70</v>
      </c>
      <c r="B51" s="2" t="s">
        <v>71</v>
      </c>
      <c r="C51" s="28">
        <v>3156</v>
      </c>
    </row>
    <row r="52" spans="1:3">
      <c r="A52" s="17" t="s">
        <v>72</v>
      </c>
      <c r="B52" s="2" t="s">
        <v>73</v>
      </c>
      <c r="C52" s="28">
        <v>3156</v>
      </c>
    </row>
    <row r="53" spans="1:3" ht="28.2" customHeight="1">
      <c r="A53" s="17" t="s">
        <v>118</v>
      </c>
      <c r="B53" s="2" t="s">
        <v>74</v>
      </c>
      <c r="C53" s="28">
        <v>3156</v>
      </c>
    </row>
    <row r="54" spans="1:3" ht="43.8" customHeight="1">
      <c r="A54" s="17" t="s">
        <v>119</v>
      </c>
      <c r="B54" s="2" t="s">
        <v>75</v>
      </c>
      <c r="C54" s="28">
        <v>3072</v>
      </c>
    </row>
    <row r="55" spans="1:3" ht="41.4">
      <c r="A55" s="17" t="s">
        <v>120</v>
      </c>
      <c r="B55" s="2" t="s">
        <v>117</v>
      </c>
      <c r="C55" s="28">
        <v>3072</v>
      </c>
    </row>
    <row r="56" spans="1:3">
      <c r="A56" s="17" t="s">
        <v>121</v>
      </c>
      <c r="B56" s="2" t="s">
        <v>122</v>
      </c>
      <c r="C56" s="28">
        <v>3072</v>
      </c>
    </row>
    <row r="57" spans="1:3">
      <c r="A57" s="17"/>
      <c r="B57" s="32" t="s">
        <v>76</v>
      </c>
      <c r="C57" s="31">
        <f>SUM(C51:C56)</f>
        <v>18684</v>
      </c>
    </row>
    <row r="58" spans="1:3">
      <c r="A58" s="17"/>
      <c r="B58" s="32" t="s">
        <v>77</v>
      </c>
      <c r="C58" s="28"/>
    </row>
    <row r="59" spans="1:3" ht="27.6">
      <c r="A59" s="17" t="s">
        <v>78</v>
      </c>
      <c r="B59" s="2" t="s">
        <v>79</v>
      </c>
      <c r="C59" s="28"/>
    </row>
    <row r="60" spans="1:3">
      <c r="A60" s="17"/>
      <c r="B60" s="27" t="s">
        <v>80</v>
      </c>
      <c r="C60" s="28">
        <v>440.86</v>
      </c>
    </row>
    <row r="61" spans="1:3">
      <c r="A61" s="17"/>
      <c r="B61" s="27" t="s">
        <v>81</v>
      </c>
      <c r="C61" s="28">
        <v>220.43</v>
      </c>
    </row>
    <row r="62" spans="1:3" ht="27.6">
      <c r="A62" s="17" t="s">
        <v>82</v>
      </c>
      <c r="B62" s="2" t="s">
        <v>83</v>
      </c>
      <c r="C62" s="28"/>
    </row>
    <row r="63" spans="1:3" ht="14.4">
      <c r="A63" s="5"/>
      <c r="B63" s="26" t="s">
        <v>84</v>
      </c>
      <c r="C63" s="28">
        <v>0</v>
      </c>
    </row>
    <row r="64" spans="1:3" ht="14.4">
      <c r="A64" s="5" t="s">
        <v>85</v>
      </c>
      <c r="B64" s="27" t="s">
        <v>86</v>
      </c>
      <c r="C64" s="28">
        <v>320.01</v>
      </c>
    </row>
    <row r="65" spans="1:3" ht="14.4">
      <c r="A65" s="5" t="s">
        <v>87</v>
      </c>
      <c r="B65" s="27" t="s">
        <v>88</v>
      </c>
      <c r="C65" s="28">
        <v>1588.4</v>
      </c>
    </row>
    <row r="66" spans="1:3" ht="14.4">
      <c r="A66" s="5" t="s">
        <v>89</v>
      </c>
      <c r="B66" s="27" t="s">
        <v>90</v>
      </c>
      <c r="C66" s="28">
        <v>1064.8050000000001</v>
      </c>
    </row>
    <row r="67" spans="1:3" ht="14.4">
      <c r="A67" s="5" t="s">
        <v>91</v>
      </c>
      <c r="B67" s="27" t="s">
        <v>92</v>
      </c>
      <c r="C67" s="28">
        <v>167.87</v>
      </c>
    </row>
    <row r="68" spans="1:3" ht="14.4">
      <c r="A68" s="5" t="s">
        <v>93</v>
      </c>
      <c r="B68" s="27" t="s">
        <v>94</v>
      </c>
      <c r="C68" s="28">
        <v>202.26</v>
      </c>
    </row>
    <row r="69" spans="1:3" ht="14.4">
      <c r="A69" s="5"/>
      <c r="B69" s="26" t="s">
        <v>95</v>
      </c>
      <c r="C69" s="28">
        <v>0</v>
      </c>
    </row>
    <row r="70" spans="1:3" ht="14.4">
      <c r="A70" s="5" t="s">
        <v>85</v>
      </c>
      <c r="B70" s="27" t="s">
        <v>96</v>
      </c>
      <c r="C70" s="28">
        <v>918.01</v>
      </c>
    </row>
    <row r="71" spans="1:3">
      <c r="A71" s="17"/>
      <c r="B71" s="27" t="s">
        <v>97</v>
      </c>
      <c r="C71" s="28">
        <v>1836.02</v>
      </c>
    </row>
    <row r="72" spans="1:3">
      <c r="A72" s="17"/>
      <c r="B72" s="24" t="s">
        <v>98</v>
      </c>
      <c r="C72" s="28">
        <v>0</v>
      </c>
    </row>
    <row r="73" spans="1:3">
      <c r="A73" s="17"/>
      <c r="B73" s="27" t="s">
        <v>99</v>
      </c>
      <c r="C73" s="28">
        <v>0</v>
      </c>
    </row>
    <row r="74" spans="1:3" ht="27.6">
      <c r="A74" s="17" t="s">
        <v>100</v>
      </c>
      <c r="B74" s="2" t="s">
        <v>101</v>
      </c>
      <c r="C74" s="28">
        <v>0</v>
      </c>
    </row>
    <row r="75" spans="1:3">
      <c r="A75" s="17"/>
      <c r="B75" s="27" t="s">
        <v>102</v>
      </c>
      <c r="C75" s="28">
        <v>1108.4000000000001</v>
      </c>
    </row>
    <row r="76" spans="1:3">
      <c r="A76" s="17"/>
      <c r="B76" s="2" t="s">
        <v>103</v>
      </c>
      <c r="C76" s="28">
        <v>4056.4</v>
      </c>
    </row>
    <row r="77" spans="1:3" ht="28.2" customHeight="1">
      <c r="A77" s="5"/>
      <c r="B77" s="33" t="s">
        <v>104</v>
      </c>
      <c r="C77" s="28">
        <v>795.61655799999994</v>
      </c>
    </row>
    <row r="78" spans="1:3" ht="27.6">
      <c r="A78" s="3"/>
      <c r="B78" s="2" t="s">
        <v>105</v>
      </c>
      <c r="C78" s="28">
        <v>617.9</v>
      </c>
    </row>
    <row r="79" spans="1:3">
      <c r="A79" s="17"/>
      <c r="B79" s="6" t="s">
        <v>106</v>
      </c>
      <c r="C79" s="28">
        <v>120.318</v>
      </c>
    </row>
    <row r="80" spans="1:3">
      <c r="A80" s="17"/>
      <c r="B80" s="32" t="s">
        <v>107</v>
      </c>
      <c r="C80" s="31">
        <f>SUM(C60:C79)</f>
        <v>13457.299557999999</v>
      </c>
    </row>
    <row r="81" spans="1:6">
      <c r="A81" s="20"/>
      <c r="B81" s="32" t="s">
        <v>123</v>
      </c>
      <c r="C81" s="26">
        <v>17742</v>
      </c>
    </row>
    <row r="82" spans="1:6">
      <c r="A82" s="16"/>
      <c r="B82" s="26" t="s">
        <v>108</v>
      </c>
      <c r="C82" s="31">
        <f>C16+C28+C35+C43+C47+C48+C49+C57+C80+C81</f>
        <v>134216.34455799998</v>
      </c>
    </row>
    <row r="83" spans="1:6" s="10" customFormat="1">
      <c r="A83" s="21"/>
      <c r="B83" s="14" t="s">
        <v>112</v>
      </c>
      <c r="C83" s="7">
        <v>107729.28</v>
      </c>
      <c r="D83" s="8"/>
      <c r="E83" s="9"/>
      <c r="F83" s="9"/>
    </row>
    <row r="84" spans="1:6" s="4" customFormat="1">
      <c r="A84" s="22"/>
      <c r="B84" s="14" t="s">
        <v>113</v>
      </c>
      <c r="C84" s="11">
        <v>105108.63</v>
      </c>
      <c r="D84" s="12"/>
      <c r="E84" s="12"/>
      <c r="F84" s="12"/>
    </row>
    <row r="85" spans="1:6" s="4" customFormat="1">
      <c r="A85" s="21"/>
      <c r="B85" s="14" t="s">
        <v>114</v>
      </c>
      <c r="C85" s="13">
        <f>C84-C82</f>
        <v>-29107.714557999978</v>
      </c>
      <c r="D85" s="9"/>
      <c r="E85" s="9"/>
      <c r="F85" s="9"/>
    </row>
    <row r="86" spans="1:6" s="4" customFormat="1">
      <c r="A86" s="21"/>
      <c r="B86" s="14" t="s">
        <v>115</v>
      </c>
      <c r="C86" s="13">
        <f>C6+C85</f>
        <v>-79494.664557999975</v>
      </c>
      <c r="D86" s="9"/>
      <c r="E86" s="9"/>
      <c r="F86" s="9"/>
    </row>
  </sheetData>
  <mergeCells count="4">
    <mergeCell ref="A4:B4"/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2020-01-16T02:37:13Z</dcterms:created>
  <dcterms:modified xsi:type="dcterms:W3CDTF">2020-03-17T03:12:44Z</dcterms:modified>
</cp:coreProperties>
</file>