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5" i="1"/>
  <c r="C76"/>
  <c r="C54"/>
  <c r="C46"/>
</calcChain>
</file>

<file path=xl/sharedStrings.xml><?xml version="1.0" encoding="utf-8"?>
<sst xmlns="http://schemas.openxmlformats.org/spreadsheetml/2006/main" count="108" uniqueCount="107">
  <si>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</si>
  <si>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</si>
  <si>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</si>
  <si>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</si>
  <si>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</si>
  <si>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</si>
  <si>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</si>
  <si>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</si>
  <si>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</si>
  <si>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</si>
  <si>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</si>
  <si>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</si>
  <si>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</si>
  <si>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</si>
  <si>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</si>
  <si>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</si>
  <si>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</si>
  <si>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</si>
  <si>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</si>
  <si>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</si>
  <si>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</si>
  <si>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</si>
  <si>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</si>
  <si>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</si>
  <si>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</si>
  <si>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</si>
  <si>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</si>
  <si>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</si>
  <si>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</si>
  <si>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</si>
  <si>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</si>
  <si>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</si>
  <si>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</si>
  <si>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</si>
  <si>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</si>
  <si>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</si>
  <si>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</si>
  <si>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</si>
  <si>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</si>
  <si>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</si>
  <si>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</si>
  <si>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</si>
  <si>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</si>
  <si>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</si>
  <si>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</si>
  <si>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</si>
  <si>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</si>
  <si>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</si>
  <si>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</si>
  <si>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</si>
  <si>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</si>
  <si>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</si>
  <si>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</si>
  <si>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</si>
  <si>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</si>
  <si>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</si>
  <si>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</si>
  <si>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</si>
  <si>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</si>
  <si>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</si>
  <si>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</si>
  <si>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</si>
  <si>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</si>
  <si>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</si>
  <si>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</si>
  <si>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</si>
  <si>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</si>
  <si>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</si>
  <si>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</si>
  <si>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</si>
  <si>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</si>
  <si>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</si>
  <si>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</si>
  <si>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</si>
  <si>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</si>
  <si>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</si>
  <si>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</si>
  <si>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 1п</t>
  </si>
  <si>
    <t>замена энергосберегающего патрона на лестничной клетке 2п</t>
  </si>
  <si>
    <t xml:space="preserve"> 9.2</t>
  </si>
  <si>
    <t>Текущий ремонт систем водоснабжения и водоотведения (непредвиденные работы)</t>
  </si>
  <si>
    <t>замена  водосчетчика ИТЭЛМА в узле ввода ГВС Ду 15 мм</t>
  </si>
  <si>
    <t>замена  водосчетчика ВСКМ в узле ввода ГВС Ду 20 мм</t>
  </si>
  <si>
    <t>установка(замена) запорной арматуры в узле ввода ГВС:</t>
  </si>
  <si>
    <t>а</t>
  </si>
  <si>
    <t xml:space="preserve">смена крана шарового Ду 20 мм </t>
  </si>
  <si>
    <t xml:space="preserve"> 9.3</t>
  </si>
  <si>
    <t>Текущий ремонт конструктивных элементов (непредвиденные работы)</t>
  </si>
  <si>
    <t>очистка скатных кровель от снега с ТВ</t>
  </si>
  <si>
    <t>стоимость работы автогидроподъемника (ТВ)</t>
  </si>
  <si>
    <t>закрытие продухов мин.плитой толщиной 50мм повторно (600*400*50)*3</t>
  </si>
  <si>
    <t xml:space="preserve">очистка козырьков от снега </t>
  </si>
  <si>
    <t>удаление с кровли сосулей без ТВ</t>
  </si>
  <si>
    <t xml:space="preserve">                                    Итого по п.9</t>
  </si>
  <si>
    <t xml:space="preserve">     Итого сумма затрат на содержание в год</t>
  </si>
  <si>
    <t xml:space="preserve">Отчет за 2019г </t>
  </si>
  <si>
    <t>по управлению и обслуживанию</t>
  </si>
  <si>
    <t>МКД по ул.Диктатуры Пролетариата 21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</si>
  <si>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</si>
  <si>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</si>
  <si>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</si>
  <si>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</si>
  <si>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8.2</t>
  </si>
  <si>
    <t xml:space="preserve"> 8.3</t>
  </si>
  <si>
    <t xml:space="preserve"> 8.4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</si>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</sst>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0" fontId="3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2" fontId="3" fillId="0" borderId="1" xfId="0" applyNumberFormat="1" applyFont="1" applyBorder="1"/>
    <xf numFmtId="2" fontId="4" fillId="2" borderId="1" xfId="0" applyNumberFormat="1" applyFont="1" applyFill="1" applyBorder="1"/>
    <xf numFmtId="2" fontId="5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"/>
  <sheetViews>
    <sheetView tabSelected="1" workbookViewId="0">
      <selection activeCell="G14" sqref="G14"/>
    </sheetView>
  </sheetViews>
  <sheetFormatPr defaultColWidth="9.109375" defaultRowHeight="13.8"/>
  <cols>
    <col min="1" max="1" width="8.33203125" style="22" customWidth="1"/>
    <col min="2" max="2" width="75.5546875" style="2" customWidth="1"/>
    <col min="3" max="3" width="16.6640625" style="2" customWidth="1"/>
    <col min="4" max="197" width="9.109375" style="2" customWidth="1"/>
    <col min="198" max="198" width="4" style="2" customWidth="1"/>
    <col min="199" max="199" width="46.109375" style="2" customWidth="1"/>
    <col min="200" max="200" width="10.109375" style="2" customWidth="1"/>
    <col min="201" max="201" width="7.33203125" style="2" customWidth="1"/>
    <col min="202" max="202" width="8.5546875" style="2" customWidth="1"/>
    <col min="203" max="203" width="6.33203125" style="2" customWidth="1"/>
    <col min="204" max="204" width="7.88671875" style="2" customWidth="1"/>
    <col min="205" max="205" width="9.6640625" style="2" customWidth="1"/>
    <col min="206" max="206" width="7" style="2" customWidth="1"/>
    <col min="207" max="253" width="9.109375" style="2" customWidth="1"/>
    <col min="254" max="254" width="20" style="2" customWidth="1"/>
    <col min="255" max="16384" width="9.109375" style="2"/>
  </cols>
  <sheetData>
    <row r="1" spans="1:3" s="1" customFormat="1">
      <c r="A1" s="36" t="s">
        <v>95</v>
      </c>
      <c r="B1" s="36"/>
    </row>
    <row r="2" spans="1:3" s="1" customFormat="1">
      <c r="A2" s="36" t="s">
        <v>96</v>
      </c>
      <c r="B2" s="36"/>
    </row>
    <row r="3" spans="1:3" s="1" customFormat="1">
      <c r="A3" s="36" t="s">
        <v>97</v>
      </c>
      <c r="B3" s="36"/>
    </row>
    <row r="4" spans="1:3">
      <c r="A4" s="35" t="s">
        <v>0</v>
      </c>
      <c r="B4" s="35"/>
    </row>
    <row r="5" spans="1:3">
      <c r="A5" s="14"/>
      <c r="B5" s="14"/>
    </row>
    <row r="6" spans="1:3">
      <c r="A6" s="25"/>
      <c r="B6" s="34" t="s">
        <v>106</v>
      </c>
      <c r="C6" s="2">
        <v>22115.67</v>
      </c>
    </row>
    <row r="7" spans="1:3" ht="15" customHeight="1">
      <c r="A7" s="15"/>
      <c r="B7" s="24" t="s">
        <v>1</v>
      </c>
      <c r="C7" s="26"/>
    </row>
    <row r="8" spans="1:3" ht="14.25" customHeight="1">
      <c r="A8" s="16" t="s">
        <v>2</v>
      </c>
      <c r="B8" s="3" t="s">
        <v>3</v>
      </c>
      <c r="C8" s="27"/>
    </row>
    <row r="9" spans="1:3" ht="15" customHeight="1">
      <c r="A9" s="16"/>
      <c r="B9" s="3" t="s">
        <v>4</v>
      </c>
      <c r="C9" s="28">
        <v>3466.1999999999994</v>
      </c>
    </row>
    <row r="10" spans="1:3" ht="12.75" customHeight="1">
      <c r="A10" s="17" t="s">
        <v>5</v>
      </c>
      <c r="B10" s="3" t="s">
        <v>6</v>
      </c>
      <c r="C10" s="28">
        <v>0</v>
      </c>
    </row>
    <row r="11" spans="1:3">
      <c r="A11" s="16"/>
      <c r="B11" s="3" t="s">
        <v>4</v>
      </c>
      <c r="C11" s="28">
        <v>8201.1600000000017</v>
      </c>
    </row>
    <row r="12" spans="1:3" ht="41.4">
      <c r="A12" s="16" t="s">
        <v>7</v>
      </c>
      <c r="B12" s="3" t="s">
        <v>8</v>
      </c>
      <c r="C12" s="28">
        <v>1028.664</v>
      </c>
    </row>
    <row r="13" spans="1:3" ht="14.25" customHeight="1">
      <c r="A13" s="16" t="s">
        <v>9</v>
      </c>
      <c r="B13" s="3" t="s">
        <v>10</v>
      </c>
      <c r="C13" s="28">
        <v>74.438999999999993</v>
      </c>
    </row>
    <row r="14" spans="1:3">
      <c r="A14" s="16"/>
      <c r="B14" s="24" t="s">
        <v>11</v>
      </c>
      <c r="C14" s="29">
        <v>12770.463000000002</v>
      </c>
    </row>
    <row r="15" spans="1:3" ht="28.2" customHeight="1">
      <c r="A15" s="16" t="s">
        <v>12</v>
      </c>
      <c r="B15" s="32" t="s">
        <v>13</v>
      </c>
      <c r="C15" s="30"/>
    </row>
    <row r="16" spans="1:3">
      <c r="A16" s="16" t="s">
        <v>14</v>
      </c>
      <c r="B16" s="3" t="s">
        <v>15</v>
      </c>
      <c r="C16" s="28">
        <v>3930.8919999999998</v>
      </c>
    </row>
    <row r="17" spans="1:3" ht="15.75" customHeight="1">
      <c r="A17" s="16" t="s">
        <v>16</v>
      </c>
      <c r="B17" s="3" t="s">
        <v>17</v>
      </c>
      <c r="C17" s="28">
        <v>1904.2560000000003</v>
      </c>
    </row>
    <row r="18" spans="1:3" ht="13.5" customHeight="1">
      <c r="A18" s="16" t="s">
        <v>18</v>
      </c>
      <c r="B18" s="3" t="s">
        <v>19</v>
      </c>
      <c r="C18" s="28">
        <v>1190.1600000000001</v>
      </c>
    </row>
    <row r="19" spans="1:3">
      <c r="A19" s="16" t="s">
        <v>20</v>
      </c>
      <c r="B19" s="3" t="s">
        <v>21</v>
      </c>
      <c r="C19" s="28">
        <v>1387.3199999999997</v>
      </c>
    </row>
    <row r="20" spans="1:3">
      <c r="A20" s="16" t="s">
        <v>22</v>
      </c>
      <c r="B20" s="3" t="s">
        <v>23</v>
      </c>
      <c r="C20" s="28">
        <v>10153.871999999999</v>
      </c>
    </row>
    <row r="21" spans="1:3">
      <c r="A21" s="16" t="s">
        <v>24</v>
      </c>
      <c r="B21" s="3" t="s">
        <v>25</v>
      </c>
      <c r="C21" s="28">
        <v>4031.7620000000006</v>
      </c>
    </row>
    <row r="22" spans="1:3" ht="18" customHeight="1">
      <c r="A22" s="16" t="s">
        <v>26</v>
      </c>
      <c r="B22" s="3" t="s">
        <v>27</v>
      </c>
      <c r="C22" s="28">
        <v>900</v>
      </c>
    </row>
    <row r="23" spans="1:3" ht="27.6">
      <c r="A23" s="16" t="s">
        <v>28</v>
      </c>
      <c r="B23" s="3" t="s">
        <v>29</v>
      </c>
      <c r="C23" s="28">
        <v>172.2</v>
      </c>
    </row>
    <row r="24" spans="1:3" ht="34.5" customHeight="1">
      <c r="A24" s="16" t="s">
        <v>30</v>
      </c>
      <c r="B24" s="3" t="s">
        <v>31</v>
      </c>
      <c r="C24" s="28">
        <v>4446.6345000000001</v>
      </c>
    </row>
    <row r="25" spans="1:3">
      <c r="A25" s="16" t="s">
        <v>32</v>
      </c>
      <c r="B25" s="3" t="s">
        <v>33</v>
      </c>
      <c r="C25" s="28">
        <v>1952.7439999999999</v>
      </c>
    </row>
    <row r="26" spans="1:3">
      <c r="A26" s="16"/>
      <c r="B26" s="24" t="s">
        <v>34</v>
      </c>
      <c r="C26" s="29">
        <v>30069.840500000002</v>
      </c>
    </row>
    <row r="27" spans="1:3" ht="15" customHeight="1">
      <c r="A27" s="16"/>
      <c r="B27" s="32" t="s">
        <v>35</v>
      </c>
      <c r="C27" s="27"/>
    </row>
    <row r="28" spans="1:3">
      <c r="A28" s="18">
        <v>43103</v>
      </c>
      <c r="B28" s="5" t="s">
        <v>36</v>
      </c>
      <c r="C28" s="28">
        <v>8553.09</v>
      </c>
    </row>
    <row r="29" spans="1:3" ht="12.75" customHeight="1">
      <c r="A29" s="18">
        <v>43134</v>
      </c>
      <c r="B29" s="5" t="s">
        <v>37</v>
      </c>
      <c r="C29" s="28">
        <v>5818.8</v>
      </c>
    </row>
    <row r="30" spans="1:3" ht="12" customHeight="1">
      <c r="A30" s="18">
        <v>43162</v>
      </c>
      <c r="B30" s="5" t="s">
        <v>38</v>
      </c>
      <c r="C30" s="28">
        <v>3081</v>
      </c>
    </row>
    <row r="31" spans="1:3" ht="12.75" customHeight="1">
      <c r="A31" s="18">
        <v>43193</v>
      </c>
      <c r="B31" s="5" t="s">
        <v>39</v>
      </c>
      <c r="C31" s="28">
        <v>214.50000000000003</v>
      </c>
    </row>
    <row r="32" spans="1:3" ht="15" customHeight="1">
      <c r="A32" s="18">
        <v>43223</v>
      </c>
      <c r="B32" s="5" t="s">
        <v>40</v>
      </c>
      <c r="C32" s="28">
        <v>4792.6400000000003</v>
      </c>
    </row>
    <row r="33" spans="1:3">
      <c r="A33" s="18">
        <v>43254</v>
      </c>
      <c r="B33" s="3" t="s">
        <v>41</v>
      </c>
      <c r="C33" s="28">
        <v>543.78</v>
      </c>
    </row>
    <row r="34" spans="1:3">
      <c r="A34" s="16"/>
      <c r="B34" s="24" t="s">
        <v>42</v>
      </c>
      <c r="C34" s="29">
        <v>23003.81</v>
      </c>
    </row>
    <row r="35" spans="1:3" ht="14.25" customHeight="1">
      <c r="A35" s="16"/>
      <c r="B35" s="24" t="s">
        <v>43</v>
      </c>
      <c r="C35" s="28"/>
    </row>
    <row r="36" spans="1:3" ht="15" customHeight="1">
      <c r="A36" s="16" t="s">
        <v>44</v>
      </c>
      <c r="B36" s="33" t="s">
        <v>45</v>
      </c>
      <c r="C36" s="28">
        <v>4297.04</v>
      </c>
    </row>
    <row r="37" spans="1:3" ht="29.4" customHeight="1">
      <c r="A37" s="16" t="s">
        <v>46</v>
      </c>
      <c r="B37" s="3" t="s">
        <v>47</v>
      </c>
      <c r="C37" s="28">
        <v>2148.52</v>
      </c>
    </row>
    <row r="38" spans="1:3">
      <c r="A38" s="16" t="s">
        <v>48</v>
      </c>
      <c r="B38" s="3" t="s">
        <v>49</v>
      </c>
      <c r="C38" s="28">
        <v>5416.5320000000002</v>
      </c>
    </row>
    <row r="39" spans="1:3" ht="27.6">
      <c r="A39" s="16" t="s">
        <v>50</v>
      </c>
      <c r="B39" s="3" t="s">
        <v>51</v>
      </c>
      <c r="C39" s="28">
        <v>2148.52</v>
      </c>
    </row>
    <row r="40" spans="1:3">
      <c r="A40" s="16" t="s">
        <v>52</v>
      </c>
      <c r="B40" s="3" t="s">
        <v>53</v>
      </c>
      <c r="C40" s="28">
        <v>0</v>
      </c>
    </row>
    <row r="41" spans="1:3">
      <c r="A41" s="16" t="s">
        <v>54</v>
      </c>
      <c r="B41" s="3" t="s">
        <v>55</v>
      </c>
      <c r="C41" s="28">
        <v>0</v>
      </c>
    </row>
    <row r="42" spans="1:3">
      <c r="A42" s="16"/>
      <c r="B42" s="24" t="s">
        <v>56</v>
      </c>
      <c r="C42" s="29">
        <v>14010.611999999999</v>
      </c>
    </row>
    <row r="43" spans="1:3">
      <c r="A43" s="16"/>
      <c r="B43" s="24" t="s">
        <v>57</v>
      </c>
      <c r="C43" s="28"/>
    </row>
    <row r="44" spans="1:3" ht="30" customHeight="1">
      <c r="A44" s="16" t="s">
        <v>58</v>
      </c>
      <c r="B44" s="3" t="s">
        <v>59</v>
      </c>
      <c r="C44" s="28">
        <v>6038.4720000000007</v>
      </c>
    </row>
    <row r="45" spans="1:3">
      <c r="A45" s="16" t="s">
        <v>60</v>
      </c>
      <c r="B45" s="3" t="s">
        <v>61</v>
      </c>
      <c r="C45" s="28">
        <v>1696.1999999999996</v>
      </c>
    </row>
    <row r="46" spans="1:3">
      <c r="A46" s="16"/>
      <c r="B46" s="24" t="s">
        <v>62</v>
      </c>
      <c r="C46" s="31">
        <f>SUM(C44:C45)</f>
        <v>7734.6720000000005</v>
      </c>
    </row>
    <row r="47" spans="1:3" ht="23.25" customHeight="1">
      <c r="A47" s="19" t="s">
        <v>63</v>
      </c>
      <c r="B47" s="3" t="s">
        <v>64</v>
      </c>
      <c r="C47" s="29">
        <v>1322.6849999999999</v>
      </c>
    </row>
    <row r="48" spans="1:3" ht="20.25" customHeight="1">
      <c r="A48" s="19" t="s">
        <v>65</v>
      </c>
      <c r="B48" s="3" t="s">
        <v>66</v>
      </c>
      <c r="C48" s="29">
        <v>1067.43</v>
      </c>
    </row>
    <row r="49" spans="1:3" ht="14.25" customHeight="1">
      <c r="A49" s="16"/>
      <c r="B49" s="24" t="s">
        <v>67</v>
      </c>
      <c r="C49" s="28"/>
    </row>
    <row r="50" spans="1:3">
      <c r="A50" s="16" t="s">
        <v>68</v>
      </c>
      <c r="B50" s="3" t="s">
        <v>69</v>
      </c>
      <c r="C50" s="28">
        <v>9468</v>
      </c>
    </row>
    <row r="51" spans="1:3" ht="32.25" customHeight="1">
      <c r="A51" s="16" t="s">
        <v>102</v>
      </c>
      <c r="B51" s="3" t="s">
        <v>70</v>
      </c>
      <c r="C51" s="28">
        <v>9216</v>
      </c>
    </row>
    <row r="52" spans="1:3" ht="27.6">
      <c r="A52" s="16" t="s">
        <v>103</v>
      </c>
      <c r="B52" s="3" t="s">
        <v>71</v>
      </c>
      <c r="C52" s="28">
        <v>3072</v>
      </c>
    </row>
    <row r="53" spans="1:3">
      <c r="A53" s="16" t="s">
        <v>104</v>
      </c>
      <c r="B53" s="3" t="s">
        <v>72</v>
      </c>
      <c r="C53" s="28"/>
    </row>
    <row r="54" spans="1:3">
      <c r="A54" s="16"/>
      <c r="B54" s="24" t="s">
        <v>73</v>
      </c>
      <c r="C54" s="29">
        <f>SUM(C50:C53)</f>
        <v>21756</v>
      </c>
    </row>
    <row r="55" spans="1:3" ht="15.75" customHeight="1">
      <c r="A55" s="16"/>
      <c r="B55" s="24" t="s">
        <v>74</v>
      </c>
      <c r="C55" s="28"/>
    </row>
    <row r="56" spans="1:3">
      <c r="A56" s="16" t="s">
        <v>75</v>
      </c>
      <c r="B56" s="3" t="s">
        <v>76</v>
      </c>
      <c r="C56" s="28"/>
    </row>
    <row r="57" spans="1:3">
      <c r="A57" s="16"/>
      <c r="B57" s="27" t="s">
        <v>77</v>
      </c>
      <c r="C57" s="28">
        <v>370.31</v>
      </c>
    </row>
    <row r="58" spans="1:3">
      <c r="A58" s="16"/>
      <c r="B58" s="27" t="s">
        <v>78</v>
      </c>
      <c r="C58" s="28">
        <v>740.62</v>
      </c>
    </row>
    <row r="59" spans="1:3" ht="27.6">
      <c r="A59" s="16" t="s">
        <v>79</v>
      </c>
      <c r="B59" s="3" t="s">
        <v>80</v>
      </c>
      <c r="C59" s="28"/>
    </row>
    <row r="60" spans="1:3">
      <c r="A60" s="16"/>
      <c r="B60" s="27" t="s">
        <v>81</v>
      </c>
      <c r="C60" s="28">
        <v>1904.88</v>
      </c>
    </row>
    <row r="61" spans="1:3">
      <c r="A61" s="16"/>
      <c r="B61" s="27" t="s">
        <v>82</v>
      </c>
      <c r="C61" s="28">
        <v>2141.2800000000002</v>
      </c>
    </row>
    <row r="62" spans="1:3" ht="14.4">
      <c r="A62" s="4"/>
      <c r="B62" s="26" t="s">
        <v>83</v>
      </c>
      <c r="C62" s="28">
        <v>0</v>
      </c>
    </row>
    <row r="63" spans="1:3" ht="14.4">
      <c r="A63" s="4" t="s">
        <v>84</v>
      </c>
      <c r="B63" s="27" t="s">
        <v>85</v>
      </c>
      <c r="C63" s="28">
        <v>918.01</v>
      </c>
    </row>
    <row r="64" spans="1:3">
      <c r="A64" s="16" t="s">
        <v>86</v>
      </c>
      <c r="B64" s="3" t="s">
        <v>87</v>
      </c>
      <c r="C64" s="28">
        <v>0</v>
      </c>
    </row>
    <row r="65" spans="1:6">
      <c r="A65" s="16"/>
      <c r="B65" s="27" t="s">
        <v>88</v>
      </c>
      <c r="C65" s="28">
        <v>831.30000000000007</v>
      </c>
    </row>
    <row r="66" spans="1:6" ht="14.25" customHeight="1">
      <c r="A66" s="16"/>
      <c r="B66" s="3" t="s">
        <v>89</v>
      </c>
      <c r="C66" s="28">
        <v>766.62749999999994</v>
      </c>
    </row>
    <row r="67" spans="1:6" ht="17.25" customHeight="1">
      <c r="A67" s="16"/>
      <c r="B67" s="23" t="s">
        <v>90</v>
      </c>
      <c r="C67" s="28">
        <v>273.13920000000002</v>
      </c>
    </row>
    <row r="68" spans="1:6">
      <c r="A68" s="16"/>
      <c r="B68" s="23" t="s">
        <v>91</v>
      </c>
      <c r="C68" s="28">
        <v>249.39000000000001</v>
      </c>
    </row>
    <row r="69" spans="1:6">
      <c r="A69" s="16"/>
      <c r="B69" s="27" t="s">
        <v>92</v>
      </c>
      <c r="C69" s="28">
        <v>831.30000000000007</v>
      </c>
    </row>
    <row r="70" spans="1:6">
      <c r="A70" s="16"/>
      <c r="B70" s="24" t="s">
        <v>93</v>
      </c>
      <c r="C70" s="29">
        <v>9026.8567000000003</v>
      </c>
    </row>
    <row r="71" spans="1:6">
      <c r="A71" s="19"/>
      <c r="B71" s="24" t="s">
        <v>105</v>
      </c>
      <c r="C71" s="29">
        <v>16962</v>
      </c>
    </row>
    <row r="72" spans="1:6" ht="13.2" customHeight="1">
      <c r="A72" s="15"/>
      <c r="B72" s="26" t="s">
        <v>94</v>
      </c>
      <c r="C72" s="29">
        <v>137724.36920000002</v>
      </c>
    </row>
    <row r="73" spans="1:6" s="9" customFormat="1">
      <c r="A73" s="20"/>
      <c r="B73" s="13" t="s">
        <v>98</v>
      </c>
      <c r="C73" s="6">
        <v>144584.16</v>
      </c>
      <c r="D73" s="7"/>
      <c r="E73" s="8"/>
      <c r="F73" s="8"/>
    </row>
    <row r="74" spans="1:6" s="1" customFormat="1">
      <c r="A74" s="21"/>
      <c r="B74" s="13" t="s">
        <v>99</v>
      </c>
      <c r="C74" s="10">
        <v>147153.29999999999</v>
      </c>
      <c r="D74" s="11"/>
      <c r="E74" s="11"/>
      <c r="F74" s="11"/>
    </row>
    <row r="75" spans="1:6" s="1" customFormat="1">
      <c r="A75" s="20"/>
      <c r="B75" s="13" t="s">
        <v>100</v>
      </c>
      <c r="C75" s="12">
        <f>C74-C72</f>
        <v>9428.9307999999728</v>
      </c>
      <c r="D75" s="8"/>
      <c r="E75" s="8"/>
      <c r="F75" s="8"/>
    </row>
    <row r="76" spans="1:6" s="1" customFormat="1">
      <c r="A76" s="20"/>
      <c r="B76" s="13" t="s">
        <v>101</v>
      </c>
      <c r="C76" s="12">
        <f>C6+C75</f>
        <v>31544.600799999971</v>
      </c>
      <c r="D76" s="8"/>
      <c r="E76" s="8"/>
      <c r="F76" s="8"/>
    </row>
  </sheetData>
  <mergeCells count="4">
    <mergeCell ref="A4:B4"/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2020-01-16T03:45:59Z</dcterms:created>
  <dcterms:modified xsi:type="dcterms:W3CDTF">2020-03-17T03:13:30Z</dcterms:modified>
</cp:coreProperties>
</file>