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9" i="1"/>
  <c r="C84"/>
  <c r="C45"/>
  <c r="C27"/>
  <c r="C15"/>
  <c r="C86"/>
  <c r="C90"/>
</calcChain>
</file>

<file path=xl/sharedStrings.xml><?xml version="1.0" encoding="utf-8"?>
<sst xmlns="http://schemas.openxmlformats.org/spreadsheetml/2006/main" count="131" uniqueCount="126">
  <si>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</si>
  <si>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</si>
  <si>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</si>
  <si>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</si>
  <si>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</si>
  <si>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</si>
  <si>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</si>
  <si>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</si>
  <si>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</si>
  <si>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</si>
  <si>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</si>
  <si>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</si>
  <si>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</si>
  <si>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</si>
  <si>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</si>
  <si>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</si>
  <si>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</si>
  <si>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</si>
  <si>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</si>
  <si>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</si>
  <si>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</si>
  <si>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</si>
  <si>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</si>
  <si>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</si>
  <si>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</si>
  <si>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</si>
  <si>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</si>
  <si>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</si>
  <si>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</si>
  <si>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</si>
  <si>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</si>
  <si>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</si>
  <si>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</si>
  <si>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</si>
  <si>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</si>
  <si>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</si>
  <si>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</si>
  <si>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</si>
  <si>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</si>
  <si>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</si>
  <si>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</si>
  <si>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</si>
  <si>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</si>
  <si>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</si>
  <si>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</si>
  <si>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</si>
  <si>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</si>
  <si>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</si>
  <si>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</si>
  <si>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</si>
  <si>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</si>
  <si>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</si>
  <si>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</si>
  <si>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</si>
  <si>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</si>
  <si>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</si>
  <si>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</si>
  <si>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</si>
  <si>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</si>
  <si>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</si>
  <si>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</si>
  <si>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</si>
  <si>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</si>
  <si>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</si>
  <si>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</si>
  <si>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</si>
  <si>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</si>
  <si>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</si>
  <si>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</si>
  <si>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</si>
  <si>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</si>
  <si>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</si>
  <si>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</si>
  <si>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 СА-19 на лестничной клетке</t>
  </si>
  <si>
    <t>замена энергосберегающего патрона 2п 1,2эт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</si>
  <si>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</si>
  <si>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</si>
  <si>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</si>
  <si>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</si>
  <si>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</si>
  <si>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</si>
  <si>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ремонт в узле ввода ГВС:</t>
  </si>
  <si>
    <t>смена крана шарового муфтового Ду 15 мм со сваркой</t>
  </si>
  <si>
    <t>б</t>
  </si>
  <si>
    <t>смена узла вентиля с маховиком Ду 15/20мм со сваркой</t>
  </si>
  <si>
    <t>в</t>
  </si>
  <si>
    <t>смена резьбы Ду 15мм</t>
  </si>
  <si>
    <t>г</t>
  </si>
  <si>
    <t>смена сгона Ду 15 мм</t>
  </si>
  <si>
    <t>д</t>
  </si>
  <si>
    <t>смена муфты Ду 15 мм</t>
  </si>
  <si>
    <t>е</t>
  </si>
  <si>
    <t>смена контргайки Ду 15 мм</t>
  </si>
  <si>
    <t>ж</t>
  </si>
  <si>
    <t>смена крана шарового с наклонной гайкой Ду 15 мм со сваркой</t>
  </si>
  <si>
    <t>з</t>
  </si>
  <si>
    <t xml:space="preserve">установка перехода стального Ду 20/15 мм </t>
  </si>
  <si>
    <t>смена узла вентиля с маховиком Ду 15/20 на ст.отопления кв.11</t>
  </si>
  <si>
    <t>смена крана шарового Ду 15 мм кв.10 на ст.отопления</t>
  </si>
  <si>
    <t>смена вентиля чугунного Ду 15 мм на стояках отопления со сваркой кв 12 со сваркой</t>
  </si>
  <si>
    <t xml:space="preserve">смена крана шарового Agualink муфт/резьба  бабочка Ду 15 мм кв.9 на стояке отопления </t>
  </si>
  <si>
    <t>ремонт радиатора лестничного марша:</t>
  </si>
  <si>
    <t>смена радиаторной пробки проходной Ду 15 мм левая резьба</t>
  </si>
  <si>
    <t>смена крана Маевского 1/2 RR 431</t>
  </si>
  <si>
    <t>отжиг</t>
  </si>
  <si>
    <t xml:space="preserve"> 9.3</t>
  </si>
  <si>
    <t>Текущий ремонт конструктивных элементов (непредвиденные работы)</t>
  </si>
  <si>
    <t xml:space="preserve">очистка козырьков от снега </t>
  </si>
  <si>
    <t>удаление с кровли сосулей без ТВ</t>
  </si>
  <si>
    <t>установка доводчика на входной двери с приваркой уголка L 30 мм м сверлением отверстий в уголке в кол-ве 4 шт- 2п</t>
  </si>
  <si>
    <t>снятие и установка фрамуг при ген.уборке</t>
  </si>
  <si>
    <t>ремонт входной двери со сплачиванием брусков саморезами, гвоздями - 2п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</si>
  <si>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</si>
  <si>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</si>
  <si>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</si>
  <si>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</si>
  <si>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5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</si>
  <si>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</si>
  <si>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</si>
  <si>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</si>
  <si>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</si>
  <si>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</si>
  <si>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8.2</t>
  </si>
  <si>
    <t xml:space="preserve"> 8.3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</si>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</sst>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2" fontId="3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topLeftCell="A67" zoomScaleNormal="84" workbookViewId="0">
      <selection activeCell="B6" sqref="B6"/>
    </sheetView>
  </sheetViews>
  <sheetFormatPr defaultColWidth="9.109375" defaultRowHeight="13.8"/>
  <cols>
    <col min="1" max="1" width="7.6640625" style="31" customWidth="1"/>
    <col min="2" max="2" width="70.6640625" style="3" customWidth="1"/>
    <col min="3" max="3" width="18.88671875" style="3" customWidth="1"/>
    <col min="4" max="195" width="9.109375" style="4" customWidth="1"/>
    <col min="196" max="196" width="4" style="4" customWidth="1"/>
    <col min="197" max="197" width="49.5546875" style="4" customWidth="1"/>
    <col min="198" max="198" width="11.6640625" style="4" customWidth="1"/>
    <col min="199" max="199" width="5.88671875" style="4" customWidth="1"/>
    <col min="200" max="200" width="8.109375" style="4" customWidth="1"/>
    <col min="201" max="201" width="4.88671875" style="4" customWidth="1"/>
    <col min="202" max="202" width="9" style="4" customWidth="1"/>
    <col min="203" max="203" width="9.44140625" style="4" customWidth="1"/>
    <col min="204" max="251" width="9.109375" style="4" customWidth="1"/>
    <col min="252" max="252" width="19.33203125" style="4" customWidth="1"/>
    <col min="253" max="16384" width="9.109375" style="4"/>
  </cols>
  <sheetData>
    <row r="1" spans="1:3" s="2" customFormat="1">
      <c r="A1" s="35" t="s">
        <v>114</v>
      </c>
      <c r="B1" s="35"/>
      <c r="C1" s="1"/>
    </row>
    <row r="2" spans="1:3" s="2" customFormat="1">
      <c r="A2" s="35" t="s">
        <v>115</v>
      </c>
      <c r="B2" s="35"/>
      <c r="C2" s="1"/>
    </row>
    <row r="3" spans="1:3" s="2" customFormat="1">
      <c r="A3" s="35" t="s">
        <v>116</v>
      </c>
      <c r="B3" s="35"/>
      <c r="C3" s="1"/>
    </row>
    <row r="4" spans="1:3">
      <c r="A4" s="36" t="s">
        <v>0</v>
      </c>
      <c r="B4" s="36"/>
    </row>
    <row r="5" spans="1:3">
      <c r="A5" s="18"/>
      <c r="B5" s="18"/>
    </row>
    <row r="6" spans="1:3">
      <c r="A6" s="23"/>
      <c r="B6" s="34" t="s">
        <v>125</v>
      </c>
      <c r="C6" s="3">
        <v>-76917.19</v>
      </c>
    </row>
    <row r="7" spans="1:3">
      <c r="A7" s="24"/>
      <c r="B7" s="32" t="s">
        <v>1</v>
      </c>
      <c r="C7" s="9"/>
    </row>
    <row r="8" spans="1:3">
      <c r="A8" s="25" t="s">
        <v>2</v>
      </c>
      <c r="B8" s="5" t="s">
        <v>3</v>
      </c>
      <c r="C8" s="6"/>
    </row>
    <row r="9" spans="1:3" ht="15" customHeight="1">
      <c r="A9" s="25"/>
      <c r="B9" s="5" t="s">
        <v>4</v>
      </c>
      <c r="C9" s="19">
        <v>7855.9250000000011</v>
      </c>
    </row>
    <row r="10" spans="1:3">
      <c r="A10" s="26" t="s">
        <v>5</v>
      </c>
      <c r="B10" s="5" t="s">
        <v>6</v>
      </c>
      <c r="C10" s="19">
        <v>0</v>
      </c>
    </row>
    <row r="11" spans="1:3">
      <c r="A11" s="25"/>
      <c r="B11" s="5" t="s">
        <v>4</v>
      </c>
      <c r="C11" s="19">
        <v>9104.0399999999991</v>
      </c>
    </row>
    <row r="12" spans="1:3" ht="41.4">
      <c r="A12" s="25" t="s">
        <v>7</v>
      </c>
      <c r="B12" s="5" t="s">
        <v>8</v>
      </c>
      <c r="C12" s="19">
        <v>1131.9839999999999</v>
      </c>
    </row>
    <row r="13" spans="1:3" ht="17.399999999999999" customHeight="1">
      <c r="A13" s="25" t="s">
        <v>9</v>
      </c>
      <c r="B13" s="5" t="s">
        <v>10</v>
      </c>
      <c r="C13" s="19">
        <v>49.625999999999998</v>
      </c>
    </row>
    <row r="14" spans="1:3">
      <c r="A14" s="25" t="s">
        <v>121</v>
      </c>
      <c r="B14" s="5" t="s">
        <v>11</v>
      </c>
      <c r="C14" s="19">
        <v>714</v>
      </c>
    </row>
    <row r="15" spans="1:3">
      <c r="A15" s="25"/>
      <c r="B15" s="32" t="s">
        <v>12</v>
      </c>
      <c r="C15" s="20">
        <f>SUM(C9:C14)</f>
        <v>18855.575000000001</v>
      </c>
    </row>
    <row r="16" spans="1:3" ht="27.6">
      <c r="A16" s="25" t="s">
        <v>13</v>
      </c>
      <c r="B16" s="32" t="s">
        <v>14</v>
      </c>
      <c r="C16" s="6"/>
    </row>
    <row r="17" spans="1:3" ht="13.5" customHeight="1">
      <c r="A17" s="25" t="s">
        <v>15</v>
      </c>
      <c r="B17" s="5" t="s">
        <v>16</v>
      </c>
      <c r="C17" s="19">
        <v>4074.1479999999997</v>
      </c>
    </row>
    <row r="18" spans="1:3" ht="12.75" customHeight="1">
      <c r="A18" s="25" t="s">
        <v>17</v>
      </c>
      <c r="B18" s="5" t="s">
        <v>18</v>
      </c>
      <c r="C18" s="19">
        <v>4082.4000000000005</v>
      </c>
    </row>
    <row r="19" spans="1:3" ht="12.75" customHeight="1">
      <c r="A19" s="25" t="s">
        <v>19</v>
      </c>
      <c r="B19" s="5" t="s">
        <v>20</v>
      </c>
      <c r="C19" s="19">
        <v>2551.5</v>
      </c>
    </row>
    <row r="20" spans="1:3">
      <c r="A20" s="25" t="s">
        <v>21</v>
      </c>
      <c r="B20" s="5" t="s">
        <v>22</v>
      </c>
      <c r="C20" s="19">
        <v>1387.3199999999997</v>
      </c>
    </row>
    <row r="21" spans="1:3">
      <c r="A21" s="25" t="s">
        <v>23</v>
      </c>
      <c r="B21" s="5" t="s">
        <v>24</v>
      </c>
      <c r="C21" s="19">
        <v>13377.674999999999</v>
      </c>
    </row>
    <row r="22" spans="1:3">
      <c r="A22" s="25" t="s">
        <v>25</v>
      </c>
      <c r="B22" s="5" t="s">
        <v>26</v>
      </c>
      <c r="C22" s="19">
        <v>5099.3530000000001</v>
      </c>
    </row>
    <row r="23" spans="1:3" ht="15" customHeight="1">
      <c r="A23" s="25" t="s">
        <v>27</v>
      </c>
      <c r="B23" s="5" t="s">
        <v>28</v>
      </c>
      <c r="C23" s="19">
        <v>900</v>
      </c>
    </row>
    <row r="24" spans="1:3" ht="25.5" customHeight="1">
      <c r="A24" s="25" t="s">
        <v>29</v>
      </c>
      <c r="B24" s="5" t="s">
        <v>30</v>
      </c>
      <c r="C24" s="19">
        <v>110.69999999999999</v>
      </c>
    </row>
    <row r="25" spans="1:3" ht="45" customHeight="1">
      <c r="A25" s="25" t="s">
        <v>31</v>
      </c>
      <c r="B25" s="5" t="s">
        <v>32</v>
      </c>
      <c r="C25" s="19">
        <v>5952.9470000000001</v>
      </c>
    </row>
    <row r="26" spans="1:3">
      <c r="A26" s="25" t="s">
        <v>33</v>
      </c>
      <c r="B26" s="5" t="s">
        <v>34</v>
      </c>
      <c r="C26" s="19">
        <v>4186.3499999999995</v>
      </c>
    </row>
    <row r="27" spans="1:3">
      <c r="A27" s="25"/>
      <c r="B27" s="32" t="s">
        <v>35</v>
      </c>
      <c r="C27" s="20">
        <f>SUM(C17:C26)</f>
        <v>41722.392999999996</v>
      </c>
    </row>
    <row r="28" spans="1:3">
      <c r="A28" s="25"/>
      <c r="B28" s="32" t="s">
        <v>36</v>
      </c>
      <c r="C28" s="6"/>
    </row>
    <row r="29" spans="1:3">
      <c r="A29" s="27">
        <v>43103</v>
      </c>
      <c r="B29" s="5" t="s">
        <v>37</v>
      </c>
      <c r="C29" s="6">
        <v>8443.89</v>
      </c>
    </row>
    <row r="30" spans="1:3">
      <c r="A30" s="27">
        <v>43134</v>
      </c>
      <c r="B30" s="5" t="s">
        <v>38</v>
      </c>
      <c r="C30" s="6">
        <v>5818.8</v>
      </c>
    </row>
    <row r="31" spans="1:3">
      <c r="A31" s="27">
        <v>43162</v>
      </c>
      <c r="B31" s="5" t="s">
        <v>39</v>
      </c>
      <c r="C31" s="6">
        <v>3081</v>
      </c>
    </row>
    <row r="32" spans="1:3">
      <c r="A32" s="27">
        <v>43193</v>
      </c>
      <c r="B32" s="5" t="s">
        <v>40</v>
      </c>
      <c r="C32" s="6">
        <v>214.50000000000003</v>
      </c>
    </row>
    <row r="33" spans="1:3" ht="19.5" customHeight="1">
      <c r="A33" s="27">
        <v>43223</v>
      </c>
      <c r="B33" s="5" t="s">
        <v>41</v>
      </c>
      <c r="C33" s="6">
        <v>4510.72</v>
      </c>
    </row>
    <row r="34" spans="1:3">
      <c r="A34" s="27">
        <v>43254</v>
      </c>
      <c r="B34" s="5" t="s">
        <v>42</v>
      </c>
      <c r="C34" s="6">
        <v>302.10000000000002</v>
      </c>
    </row>
    <row r="35" spans="1:3">
      <c r="A35" s="25"/>
      <c r="B35" s="32" t="s">
        <v>43</v>
      </c>
      <c r="C35" s="7">
        <v>22371.01</v>
      </c>
    </row>
    <row r="36" spans="1:3">
      <c r="A36" s="25"/>
      <c r="B36" s="32" t="s">
        <v>44</v>
      </c>
      <c r="C36" s="6"/>
    </row>
    <row r="37" spans="1:3">
      <c r="A37" s="25" t="s">
        <v>45</v>
      </c>
      <c r="B37" s="33" t="s">
        <v>46</v>
      </c>
      <c r="C37" s="6">
        <v>4615.4799999999996</v>
      </c>
    </row>
    <row r="38" spans="1:3" ht="30.6" customHeight="1">
      <c r="A38" s="25" t="s">
        <v>47</v>
      </c>
      <c r="B38" s="5" t="s">
        <v>48</v>
      </c>
      <c r="C38" s="19">
        <v>2307.7399999999998</v>
      </c>
    </row>
    <row r="39" spans="1:3">
      <c r="A39" s="25" t="s">
        <v>49</v>
      </c>
      <c r="B39" s="5" t="s">
        <v>50</v>
      </c>
      <c r="C39" s="19">
        <v>5817.9339999999993</v>
      </c>
    </row>
    <row r="40" spans="1:3" ht="27.6">
      <c r="A40" s="25" t="s">
        <v>51</v>
      </c>
      <c r="B40" s="5" t="s">
        <v>52</v>
      </c>
      <c r="C40" s="19">
        <v>2307.7399999999998</v>
      </c>
    </row>
    <row r="41" spans="1:3">
      <c r="A41" s="25"/>
      <c r="B41" s="32" t="s">
        <v>53</v>
      </c>
      <c r="C41" s="20">
        <v>15048.894</v>
      </c>
    </row>
    <row r="42" spans="1:3">
      <c r="A42" s="25"/>
      <c r="B42" s="32" t="s">
        <v>54</v>
      </c>
      <c r="C42" s="6"/>
    </row>
    <row r="43" spans="1:3" ht="28.5" customHeight="1">
      <c r="A43" s="25" t="s">
        <v>55</v>
      </c>
      <c r="B43" s="5" t="s">
        <v>56</v>
      </c>
      <c r="C43" s="19">
        <v>6485.9640000000009</v>
      </c>
    </row>
    <row r="44" spans="1:3">
      <c r="A44" s="25" t="s">
        <v>57</v>
      </c>
      <c r="B44" s="5" t="s">
        <v>58</v>
      </c>
      <c r="C44" s="19">
        <v>1821.9000000000003</v>
      </c>
    </row>
    <row r="45" spans="1:3">
      <c r="A45" s="25"/>
      <c r="B45" s="32" t="s">
        <v>59</v>
      </c>
      <c r="C45" s="20">
        <f>SUM(C43:C44)</f>
        <v>8307.8640000000014</v>
      </c>
    </row>
    <row r="46" spans="1:3">
      <c r="A46" s="28" t="s">
        <v>60</v>
      </c>
      <c r="B46" s="5" t="s">
        <v>61</v>
      </c>
      <c r="C46" s="21">
        <v>1411</v>
      </c>
    </row>
    <row r="47" spans="1:3">
      <c r="A47" s="28" t="s">
        <v>62</v>
      </c>
      <c r="B47" s="5" t="s">
        <v>63</v>
      </c>
      <c r="C47" s="21">
        <v>1094.8000000000002</v>
      </c>
    </row>
    <row r="48" spans="1:3">
      <c r="A48" s="25"/>
      <c r="B48" s="32" t="s">
        <v>64</v>
      </c>
      <c r="C48" s="19"/>
    </row>
    <row r="49" spans="1:3">
      <c r="A49" s="25" t="s">
        <v>65</v>
      </c>
      <c r="B49" s="5" t="s">
        <v>66</v>
      </c>
      <c r="C49" s="19">
        <v>9468</v>
      </c>
    </row>
    <row r="50" spans="1:3" ht="27.6">
      <c r="A50" s="25" t="s">
        <v>122</v>
      </c>
      <c r="B50" s="5" t="s">
        <v>67</v>
      </c>
      <c r="C50" s="19">
        <v>9216</v>
      </c>
    </row>
    <row r="51" spans="1:3" ht="27.6">
      <c r="A51" s="25" t="s">
        <v>123</v>
      </c>
      <c r="B51" s="5" t="s">
        <v>68</v>
      </c>
      <c r="C51" s="19">
        <v>3072</v>
      </c>
    </row>
    <row r="52" spans="1:3">
      <c r="A52" s="25"/>
      <c r="B52" s="32" t="s">
        <v>69</v>
      </c>
      <c r="C52" s="7">
        <v>21756</v>
      </c>
    </row>
    <row r="53" spans="1:3">
      <c r="A53" s="25"/>
      <c r="B53" s="32" t="s">
        <v>70</v>
      </c>
      <c r="C53" s="6"/>
    </row>
    <row r="54" spans="1:3">
      <c r="A54" s="25" t="s">
        <v>71</v>
      </c>
      <c r="B54" s="5" t="s">
        <v>72</v>
      </c>
      <c r="C54" s="6"/>
    </row>
    <row r="55" spans="1:3">
      <c r="A55" s="25"/>
      <c r="B55" s="6" t="s">
        <v>73</v>
      </c>
      <c r="C55" s="6">
        <v>370.31</v>
      </c>
    </row>
    <row r="56" spans="1:3">
      <c r="A56" s="25"/>
      <c r="B56" s="6" t="s">
        <v>74</v>
      </c>
      <c r="C56" s="6">
        <v>740.62</v>
      </c>
    </row>
    <row r="57" spans="1:3">
      <c r="A57" s="25"/>
      <c r="B57" s="6" t="s">
        <v>75</v>
      </c>
      <c r="C57" s="6">
        <v>370.31</v>
      </c>
    </row>
    <row r="58" spans="1:3" ht="27.6">
      <c r="A58" s="25" t="s">
        <v>76</v>
      </c>
      <c r="B58" s="5" t="s">
        <v>77</v>
      </c>
      <c r="C58" s="6"/>
    </row>
    <row r="59" spans="1:3" ht="14.4">
      <c r="A59" s="8"/>
      <c r="B59" s="9" t="s">
        <v>78</v>
      </c>
      <c r="C59" s="6">
        <v>0</v>
      </c>
    </row>
    <row r="60" spans="1:3" ht="14.4">
      <c r="A60" s="8" t="s">
        <v>79</v>
      </c>
      <c r="B60" s="6" t="s">
        <v>80</v>
      </c>
      <c r="C60" s="6">
        <v>918.01</v>
      </c>
    </row>
    <row r="61" spans="1:3" ht="14.4">
      <c r="A61" s="8"/>
      <c r="B61" s="9" t="s">
        <v>81</v>
      </c>
      <c r="C61" s="6">
        <v>0</v>
      </c>
    </row>
    <row r="62" spans="1:3" ht="14.4">
      <c r="A62" s="8" t="s">
        <v>79</v>
      </c>
      <c r="B62" s="6" t="s">
        <v>82</v>
      </c>
      <c r="C62" s="6">
        <v>918.01</v>
      </c>
    </row>
    <row r="63" spans="1:3" ht="14.4">
      <c r="A63" s="8" t="s">
        <v>83</v>
      </c>
      <c r="B63" s="6" t="s">
        <v>84</v>
      </c>
      <c r="C63" s="6">
        <v>623.87</v>
      </c>
    </row>
    <row r="64" spans="1:3" ht="14.4">
      <c r="A64" s="8" t="s">
        <v>85</v>
      </c>
      <c r="B64" s="6" t="s">
        <v>86</v>
      </c>
      <c r="C64" s="6">
        <v>399.42</v>
      </c>
    </row>
    <row r="65" spans="1:3" ht="14.4">
      <c r="A65" s="8" t="s">
        <v>87</v>
      </c>
      <c r="B65" s="6" t="s">
        <v>88</v>
      </c>
      <c r="C65" s="6">
        <v>199.71</v>
      </c>
    </row>
    <row r="66" spans="1:3" ht="14.4">
      <c r="A66" s="8" t="s">
        <v>89</v>
      </c>
      <c r="B66" s="6" t="s">
        <v>90</v>
      </c>
      <c r="C66" s="6">
        <v>214.2</v>
      </c>
    </row>
    <row r="67" spans="1:3" ht="14.4">
      <c r="A67" s="8" t="s">
        <v>91</v>
      </c>
      <c r="B67" s="6" t="s">
        <v>92</v>
      </c>
      <c r="C67" s="6">
        <v>70.400000000000006</v>
      </c>
    </row>
    <row r="68" spans="1:3" ht="14.4">
      <c r="A68" s="8" t="s">
        <v>93</v>
      </c>
      <c r="B68" s="6" t="s">
        <v>94</v>
      </c>
      <c r="C68" s="6">
        <v>1836.02</v>
      </c>
    </row>
    <row r="69" spans="1:3" ht="14.4">
      <c r="A69" s="8" t="s">
        <v>95</v>
      </c>
      <c r="B69" s="6" t="s">
        <v>96</v>
      </c>
      <c r="C69" s="6">
        <v>276.22000000000003</v>
      </c>
    </row>
    <row r="70" spans="1:3">
      <c r="A70" s="25"/>
      <c r="B70" s="6" t="s">
        <v>97</v>
      </c>
      <c r="C70" s="6">
        <v>859.15</v>
      </c>
    </row>
    <row r="71" spans="1:3">
      <c r="A71" s="25"/>
      <c r="B71" s="6" t="s">
        <v>98</v>
      </c>
      <c r="C71" s="6">
        <v>2754.0299999999997</v>
      </c>
    </row>
    <row r="72" spans="1:3" ht="28.2">
      <c r="A72" s="8"/>
      <c r="B72" s="5" t="s">
        <v>99</v>
      </c>
      <c r="C72" s="6">
        <v>918.01</v>
      </c>
    </row>
    <row r="73" spans="1:3" ht="28.2">
      <c r="A73" s="8"/>
      <c r="B73" s="5" t="s">
        <v>100</v>
      </c>
      <c r="C73" s="6">
        <v>918.01</v>
      </c>
    </row>
    <row r="74" spans="1:3" ht="14.4">
      <c r="A74" s="8"/>
      <c r="B74" s="32" t="s">
        <v>101</v>
      </c>
      <c r="C74" s="6">
        <v>0</v>
      </c>
    </row>
    <row r="75" spans="1:3" ht="14.4">
      <c r="A75" s="8" t="s">
        <v>79</v>
      </c>
      <c r="B75" s="5" t="s">
        <v>102</v>
      </c>
      <c r="C75" s="6">
        <v>1067.8399999999999</v>
      </c>
    </row>
    <row r="76" spans="1:3" ht="14.4">
      <c r="A76" s="8" t="s">
        <v>83</v>
      </c>
      <c r="B76" s="5" t="s">
        <v>103</v>
      </c>
      <c r="C76" s="6">
        <v>523.4</v>
      </c>
    </row>
    <row r="77" spans="1:3" ht="14.4">
      <c r="A77" s="8" t="s">
        <v>85</v>
      </c>
      <c r="B77" s="5" t="s">
        <v>104</v>
      </c>
      <c r="C77" s="6">
        <v>237.22</v>
      </c>
    </row>
    <row r="78" spans="1:3">
      <c r="A78" s="25" t="s">
        <v>105</v>
      </c>
      <c r="B78" s="5" t="s">
        <v>106</v>
      </c>
      <c r="C78" s="6"/>
    </row>
    <row r="79" spans="1:3">
      <c r="A79" s="25"/>
      <c r="B79" s="6" t="s">
        <v>107</v>
      </c>
      <c r="C79" s="6">
        <v>249.39000000000001</v>
      </c>
    </row>
    <row r="80" spans="1:3">
      <c r="A80" s="25"/>
      <c r="B80" s="6" t="s">
        <v>108</v>
      </c>
      <c r="C80" s="6">
        <v>554.20000000000005</v>
      </c>
    </row>
    <row r="81" spans="1:6" ht="29.25" customHeight="1">
      <c r="A81" s="25"/>
      <c r="B81" s="22" t="s">
        <v>109</v>
      </c>
      <c r="C81" s="6">
        <v>1872.49</v>
      </c>
    </row>
    <row r="82" spans="1:6">
      <c r="A82" s="25"/>
      <c r="B82" s="6" t="s">
        <v>110</v>
      </c>
      <c r="C82" s="6">
        <v>247.88</v>
      </c>
    </row>
    <row r="83" spans="1:6" ht="27.6">
      <c r="A83" s="25"/>
      <c r="B83" s="5" t="s">
        <v>111</v>
      </c>
      <c r="C83" s="6">
        <v>166.77</v>
      </c>
    </row>
    <row r="84" spans="1:6">
      <c r="A84" s="25"/>
      <c r="B84" s="32" t="s">
        <v>112</v>
      </c>
      <c r="C84" s="7">
        <f>SUM(C55:C83)</f>
        <v>17305.490000000002</v>
      </c>
    </row>
    <row r="85" spans="1:6">
      <c r="A85" s="28"/>
      <c r="B85" s="32" t="s">
        <v>124</v>
      </c>
      <c r="C85" s="9">
        <v>18219</v>
      </c>
    </row>
    <row r="86" spans="1:6">
      <c r="A86" s="24"/>
      <c r="B86" s="9" t="s">
        <v>113</v>
      </c>
      <c r="C86" s="9">
        <f>C85+C84+C52+C47+C46+C45+C41+C35+C27+C15</f>
        <v>166092.02600000001</v>
      </c>
    </row>
    <row r="87" spans="1:6" s="13" customFormat="1">
      <c r="A87" s="29"/>
      <c r="B87" s="17" t="s">
        <v>117</v>
      </c>
      <c r="C87" s="10">
        <v>160019.49</v>
      </c>
      <c r="D87" s="11"/>
      <c r="E87" s="12"/>
      <c r="F87" s="12"/>
    </row>
    <row r="88" spans="1:6" s="2" customFormat="1">
      <c r="A88" s="30"/>
      <c r="B88" s="17" t="s">
        <v>118</v>
      </c>
      <c r="C88" s="14">
        <v>179835.01</v>
      </c>
      <c r="D88" s="15"/>
      <c r="E88" s="15"/>
      <c r="F88" s="15"/>
    </row>
    <row r="89" spans="1:6" s="2" customFormat="1">
      <c r="A89" s="29"/>
      <c r="B89" s="17" t="s">
        <v>119</v>
      </c>
      <c r="C89" s="16">
        <f>C88-C86</f>
        <v>13742.983999999997</v>
      </c>
      <c r="D89" s="12"/>
      <c r="E89" s="12"/>
      <c r="F89" s="12"/>
    </row>
    <row r="90" spans="1:6" s="2" customFormat="1">
      <c r="A90" s="29"/>
      <c r="B90" s="17" t="s">
        <v>120</v>
      </c>
      <c r="C90" s="16">
        <f>C6+C89</f>
        <v>-63174.206000000006</v>
      </c>
      <c r="D90" s="12"/>
      <c r="E90" s="12"/>
      <c r="F90" s="12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2020-01-15T04:22:58Z</dcterms:created>
  <dcterms:modified xsi:type="dcterms:W3CDTF">2020-03-17T03:10:13Z</dcterms:modified>
</cp:coreProperties>
</file>