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8" i="1"/>
  <c r="C19"/>
  <c r="C95"/>
  <c r="C99"/>
</calcChain>
</file>

<file path=xl/sharedStrings.xml><?xml version="1.0" encoding="utf-8"?>
<sst xmlns="http://schemas.openxmlformats.org/spreadsheetml/2006/main" count="126" uniqueCount="126">
  <si>
    <t>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</si>
  <si>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</si>
  <si>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</si>
  <si>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</si>
  <si>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</si>
  <si>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</si>
  <si>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</si>
  <si>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</si>
  <si>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</si>
  <si>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</si>
  <si>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</si>
  <si>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</si>
  <si>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>Очистка урн</t>
  </si>
  <si>
    <t>Подметание снега  до 2-х см</t>
  </si>
  <si>
    <t>Подметание снега  более 2-х см</t>
  </si>
  <si>
    <t>2.6.</t>
  </si>
  <si>
    <t>Посыпка пешеходных дорожек и проездов противогололедными материалами шириной 0,5м</t>
  </si>
  <si>
    <t>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</si>
  <si>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</si>
  <si>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</si>
  <si>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</si>
  <si>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</si>
  <si>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</si>
  <si>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</si>
  <si>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</si>
  <si>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подвалов,</t>
  </si>
  <si>
    <t>4. Проведение технических осмотров и мелкий ремонт</t>
  </si>
  <si>
    <t>4.1.</t>
  </si>
  <si>
    <t xml:space="preserve">Проведение технических осмотров конструктивныхэлементови устранение незначительных неисправностей систем вентиляции 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</si>
  <si>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</si>
  <si>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</si>
  <si>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</si>
  <si>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 и устранение незначительных неисправностей в системах водоснабжения и  канализации</t>
  </si>
  <si>
    <t>Проведение технических осмотров  и устранение незначительных неисправностей в системах  электроснабжения</t>
  </si>
  <si>
    <t>Аварийное обслуживание внутридомового инжен.сантехнич. и эл.технического оборудования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</si>
  <si>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</si>
  <si>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</si>
  <si>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</si>
  <si>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</si>
  <si>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</si>
  <si>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</si>
  <si>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>9.1.</t>
  </si>
  <si>
    <t>Текущий ремонт электрооборудования (непредвиденные работы)</t>
  </si>
  <si>
    <t>очистка корпуса 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</si>
  <si>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</si>
  <si>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смена автомата 16А (кв.27,44,130,171)</t>
  </si>
  <si>
    <t>смена автомата 25А (кв.175)</t>
  </si>
  <si>
    <t>смена пакетного выключателя (кв.4,14,65,108)</t>
  </si>
  <si>
    <t>закрытие ЩУРС на лестничных клетках на гайку М6</t>
  </si>
  <si>
    <t>смена плавкой вставки в ВРУ</t>
  </si>
  <si>
    <t>устранение обрыва электропроводки (кв.91) с устройством кабеля АВВГ 2*2,5</t>
  </si>
  <si>
    <t>замена выключателя автоматического 25А(кв.24)</t>
  </si>
  <si>
    <t>ремонт светильника освещения придомовой территории (4 под):</t>
  </si>
  <si>
    <t>смена дросселя 1И 150ДНАТ без ИЗУ</t>
  </si>
  <si>
    <t>смена ИЗУ-1М 100/1000 (ДРИ и ДНАТ)</t>
  </si>
  <si>
    <t>смена ламп ДНАТ 150Вт</t>
  </si>
  <si>
    <t>замена пакетного выключателя ПВ 2*40</t>
  </si>
  <si>
    <t>стоимость работы телевышки</t>
  </si>
  <si>
    <t>9.2.</t>
  </si>
  <si>
    <t>замена запорной арматуры для забора воды для мытья МОП (1,7,11под)- кран шаровый Ду 15 мм</t>
  </si>
  <si>
    <t>ремонт участка стояка канализации Ду 50 мм со сменой компенсационного патрубка Ду 50 мм</t>
  </si>
  <si>
    <t>устранение засора канализационного коллектора Ду 100 мм (3 подъезд)</t>
  </si>
  <si>
    <t>замена участка ливневой канализации на чердаке (8 подъезд):</t>
  </si>
  <si>
    <t>устройство трубы канализационной  Ду 100мм</t>
  </si>
  <si>
    <t>установка переходной манжеты 110*123мм</t>
  </si>
  <si>
    <t>герметизация примыканий силиконовым герметиком</t>
  </si>
  <si>
    <t>установка хомутов на магистрали ХВС (1 подъезд)</t>
  </si>
  <si>
    <t>устранение засора канализационного стояка Ду 50 мм (стояк квартиры № 50)</t>
  </si>
  <si>
    <t>ревизия конусов и дроссельных шайб в ИТП №№1,5,7 с заменой паронитовых прокладок Ду 50мм -9 шт, Ду 80 мм- 6шт</t>
  </si>
  <si>
    <t>Устройство теплосети</t>
  </si>
  <si>
    <t>устранение засора канализационного выпуска Ду 110 мм (ИТП №3)</t>
  </si>
  <si>
    <t>установка мешка под воду в местах протекания кровли (7,8,9пп чердак)</t>
  </si>
  <si>
    <t>закрытие продухов (1-14пп)</t>
  </si>
  <si>
    <t>утепление продухов (1-14пп) URSA TERRA (1250*610*50)*5</t>
  </si>
  <si>
    <t>ремонт продуха (8п, дв.фасад) с навариванием арматуры 1,8мп</t>
  </si>
  <si>
    <t>установка дверной пружины (1,12,14 пп т.дв)</t>
  </si>
  <si>
    <t>переустановка дверной пружины 3п т.дв</t>
  </si>
  <si>
    <t>укрепление дверной пружины 4п т.дв</t>
  </si>
  <si>
    <t>укрепление троссовой пружины 5п т.дв</t>
  </si>
  <si>
    <t>закрытие подвальных продухов ДВП (2,8 пп)</t>
  </si>
  <si>
    <t>проверка и прочистка вентиляции кухни с чердака (47 кв)</t>
  </si>
  <si>
    <t>установка информационной доски (1-14пп, 1эт)</t>
  </si>
  <si>
    <t>по управлению и обслуживанию</t>
  </si>
  <si>
    <t>МКД по ул.Энергетиков 14</t>
  </si>
  <si>
    <r>
      <t>устройство отвода канализационного РР Ду 100*45</t>
    </r>
    <r>
      <rPr>
        <vertAlign val="superscript"/>
        <sz val="11"/>
        <rFont val="Arial"/>
        <family val="2"/>
        <charset val="204"/>
      </rPr>
      <t>0</t>
    </r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</si>
  <si>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</si>
  <si>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</si>
  <si>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</si>
  <si>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</si>
  <si>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Отчет за 2019г. </t>
  </si>
  <si>
    <t>1.3.</t>
  </si>
  <si>
    <t>1.4.</t>
  </si>
  <si>
    <t>2.3.</t>
  </si>
  <si>
    <t>2.4.</t>
  </si>
  <si>
    <t>2.5.</t>
  </si>
  <si>
    <t>2.7.</t>
  </si>
  <si>
    <t>3.2.</t>
  </si>
  <si>
    <t>4.4.</t>
  </si>
  <si>
    <t>5.1.</t>
  </si>
  <si>
    <t>5.2.</t>
  </si>
  <si>
    <t>Диспетчерское обслуживание</t>
  </si>
  <si>
    <t>6. Дератизация</t>
  </si>
  <si>
    <t>7. Дезинсекция</t>
  </si>
  <si>
    <t>8. Поверка и обслуживание общедомовых приборов учета.</t>
  </si>
  <si>
    <t>8.3.</t>
  </si>
  <si>
    <t>8.4.</t>
  </si>
  <si>
    <t>8.5.</t>
  </si>
  <si>
    <t>8.6.</t>
  </si>
  <si>
    <t>8.2.</t>
  </si>
  <si>
    <t>8.1.</t>
  </si>
  <si>
    <t>9.3.</t>
  </si>
  <si>
    <t>Текущий ремонт систем конструкт.элементов (непредвиденные работы)</t>
  </si>
  <si>
    <t>Сумма затрат по дому в год  :</t>
  </si>
  <si>
    <t>ремонт тройника на канализационном выпуске Ду 100 мм (ИТП №3) силиконовым герметиком</t>
  </si>
  <si>
    <t xml:space="preserve">            Итого по п. 1 :</t>
  </si>
  <si>
    <t xml:space="preserve">            Итого по п. 2 :</t>
  </si>
  <si>
    <t xml:space="preserve">            Итого по п. 3 :</t>
  </si>
  <si>
    <t xml:space="preserve">            Итого по п. 4 :</t>
  </si>
  <si>
    <t xml:space="preserve">            Итого по п. 5 :</t>
  </si>
  <si>
    <t xml:space="preserve">            Итого по п. 8 :</t>
  </si>
  <si>
    <t xml:space="preserve">            Итого по п. 9 :</t>
  </si>
  <si>
    <t xml:space="preserve">5. Аварийное обслуживание </t>
  </si>
  <si>
    <t xml:space="preserve">9. Текущий ремонт </t>
  </si>
  <si>
    <t>Текущий ремонт систем водоснабжения и водоотведения (непредвиденные работы)</t>
  </si>
  <si>
    <t>10. Управление многоквартирным домом</t>
  </si>
  <si>
    <t>Уборка мусора с газона и проезж.части в летний период (случайный мусор)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</si>
</sst>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vertAlign val="superscript"/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</font>
    <font>
      <b/>
      <sz val="11"/>
      <name val="Arial Cyr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7" fillId="0" borderId="0" xfId="1" applyNumberFormat="1" applyFont="1"/>
    <xf numFmtId="0" fontId="7" fillId="0" borderId="0" xfId="1" applyFont="1"/>
    <xf numFmtId="0" fontId="4" fillId="0" borderId="0" xfId="0" applyFont="1" applyFill="1" applyAlignment="1">
      <alignment vertical="center"/>
    </xf>
    <xf numFmtId="2" fontId="4" fillId="0" borderId="0" xfId="1" applyNumberFormat="1" applyFont="1"/>
    <xf numFmtId="2" fontId="4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1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wrapText="1"/>
    </xf>
    <xf numFmtId="0" fontId="8" fillId="0" borderId="1" xfId="1" applyFont="1" applyBorder="1" applyAlignment="1">
      <alignment wrapText="1"/>
    </xf>
    <xf numFmtId="2" fontId="9" fillId="0" borderId="1" xfId="2" applyNumberFormat="1" applyFont="1" applyFill="1" applyBorder="1" applyAlignment="1">
      <alignment wrapText="1"/>
    </xf>
    <xf numFmtId="0" fontId="3" fillId="0" borderId="1" xfId="1" applyFont="1" applyBorder="1" applyAlignment="1">
      <alignment horizontal="center" wrapText="1"/>
    </xf>
    <xf numFmtId="2" fontId="3" fillId="0" borderId="1" xfId="2" applyNumberFormat="1" applyFont="1" applyFill="1" applyBorder="1" applyAlignment="1">
      <alignment wrapText="1"/>
    </xf>
    <xf numFmtId="2" fontId="9" fillId="0" borderId="1" xfId="2" applyNumberFormat="1" applyFont="1" applyBorder="1" applyAlignment="1">
      <alignment wrapText="1"/>
    </xf>
    <xf numFmtId="0" fontId="3" fillId="0" borderId="1" xfId="1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1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9"/>
  <sheetViews>
    <sheetView tabSelected="1" topLeftCell="A91" workbookViewId="0">
      <selection activeCell="C99" sqref="C99"/>
    </sheetView>
  </sheetViews>
  <sheetFormatPr defaultColWidth="9.109375" defaultRowHeight="14.4"/>
  <cols>
    <col min="1" max="1" width="5.44140625" style="29" customWidth="1"/>
    <col min="2" max="2" width="73.44140625" style="14" customWidth="1"/>
    <col min="3" max="3" width="25.33203125" style="18" customWidth="1"/>
    <col min="4" max="192" width="9.109375" style="14" customWidth="1"/>
    <col min="193" max="193" width="5.44140625" style="14" customWidth="1"/>
    <col min="194" max="194" width="48.88671875" style="14" customWidth="1"/>
    <col min="195" max="195" width="10.109375" style="14" customWidth="1"/>
    <col min="196" max="196" width="8" style="14" customWidth="1"/>
    <col min="197" max="197" width="9.6640625" style="14" customWidth="1"/>
    <col min="198" max="198" width="6.33203125" style="14" customWidth="1"/>
    <col min="199" max="199" width="7.6640625" style="14" customWidth="1"/>
    <col min="200" max="200" width="8.44140625" style="14" customWidth="1"/>
    <col min="201" max="201" width="15.44140625" style="14" customWidth="1"/>
    <col min="202" max="250" width="9.109375" style="14" customWidth="1"/>
    <col min="251" max="251" width="10" style="14" bestFit="1" customWidth="1"/>
    <col min="252" max="16384" width="9.109375" style="14"/>
  </cols>
  <sheetData>
    <row r="1" spans="1:3" s="1" customFormat="1" ht="13.8">
      <c r="A1" s="42" t="s">
        <v>89</v>
      </c>
      <c r="B1" s="42"/>
      <c r="C1" s="4"/>
    </row>
    <row r="2" spans="1:3" s="1" customFormat="1" ht="13.8">
      <c r="A2" s="42" t="s">
        <v>82</v>
      </c>
      <c r="B2" s="42"/>
      <c r="C2" s="4"/>
    </row>
    <row r="3" spans="1:3" s="1" customFormat="1" ht="13.8">
      <c r="A3" s="42" t="s">
        <v>83</v>
      </c>
      <c r="B3" s="42"/>
      <c r="C3" s="4"/>
    </row>
    <row r="4" spans="1:3" s="4" customFormat="1" ht="13.8">
      <c r="A4" s="26"/>
      <c r="B4" s="2"/>
      <c r="C4" s="3"/>
    </row>
    <row r="5" spans="1:3" s="5" customFormat="1" ht="13.8">
      <c r="A5" s="9"/>
      <c r="B5" s="13" t="s">
        <v>0</v>
      </c>
      <c r="C5" s="13"/>
    </row>
    <row r="6" spans="1:3" s="5" customFormat="1" ht="22.2" customHeight="1">
      <c r="A6" s="9" t="s">
        <v>1</v>
      </c>
      <c r="B6" s="6" t="s">
        <v>2</v>
      </c>
      <c r="C6" s="12">
        <v>10782.32</v>
      </c>
    </row>
    <row r="7" spans="1:3" s="5" customFormat="1" ht="13.8">
      <c r="A7" s="9" t="s">
        <v>4</v>
      </c>
      <c r="B7" s="6" t="s">
        <v>3</v>
      </c>
      <c r="C7" s="12">
        <v>11505.92</v>
      </c>
    </row>
    <row r="8" spans="1:3" s="5" customFormat="1" ht="13.8">
      <c r="A8" s="9" t="s">
        <v>90</v>
      </c>
      <c r="B8" s="7" t="s">
        <v>5</v>
      </c>
      <c r="C8" s="12">
        <v>25511.376</v>
      </c>
    </row>
    <row r="9" spans="1:3" s="5" customFormat="1" ht="13.8">
      <c r="A9" s="9" t="s">
        <v>91</v>
      </c>
      <c r="B9" s="7" t="s">
        <v>6</v>
      </c>
      <c r="C9" s="12">
        <v>28992.639999999999</v>
      </c>
    </row>
    <row r="10" spans="1:3" s="5" customFormat="1" ht="13.8">
      <c r="A10" s="9"/>
      <c r="B10" s="9" t="s">
        <v>114</v>
      </c>
      <c r="C10" s="24">
        <v>76792.255999999994</v>
      </c>
    </row>
    <row r="11" spans="1:3" s="5" customFormat="1" ht="27.6" customHeight="1">
      <c r="A11" s="9"/>
      <c r="B11" s="13" t="s">
        <v>7</v>
      </c>
      <c r="C11" s="13"/>
    </row>
    <row r="12" spans="1:3" s="5" customFormat="1" ht="13.8">
      <c r="A12" s="9" t="s">
        <v>8</v>
      </c>
      <c r="B12" s="6" t="s">
        <v>9</v>
      </c>
      <c r="C12" s="23">
        <v>4026.0199999999995</v>
      </c>
    </row>
    <row r="13" spans="1:3" s="5" customFormat="1" ht="13.8">
      <c r="A13" s="30" t="s">
        <v>10</v>
      </c>
      <c r="B13" s="6" t="s">
        <v>11</v>
      </c>
      <c r="C13" s="23">
        <v>1633.77</v>
      </c>
    </row>
    <row r="14" spans="1:3" s="5" customFormat="1" ht="13.8">
      <c r="A14" s="30" t="s">
        <v>92</v>
      </c>
      <c r="B14" s="6" t="s">
        <v>125</v>
      </c>
      <c r="C14" s="23">
        <v>1290.8799999999999</v>
      </c>
    </row>
    <row r="15" spans="1:3" s="5" customFormat="1" ht="13.8">
      <c r="A15" s="30" t="s">
        <v>93</v>
      </c>
      <c r="B15" s="6" t="s">
        <v>12</v>
      </c>
      <c r="C15" s="23">
        <v>4918.68</v>
      </c>
    </row>
    <row r="16" spans="1:3" s="5" customFormat="1" ht="13.8">
      <c r="A16" s="30" t="s">
        <v>94</v>
      </c>
      <c r="B16" s="6" t="s">
        <v>13</v>
      </c>
      <c r="C16" s="23">
        <v>23830.807000000001</v>
      </c>
    </row>
    <row r="17" spans="1:3" s="5" customFormat="1" ht="13.8">
      <c r="A17" s="30" t="s">
        <v>15</v>
      </c>
      <c r="B17" s="6" t="s">
        <v>14</v>
      </c>
      <c r="C17" s="23">
        <v>20541.592499999999</v>
      </c>
    </row>
    <row r="18" spans="1:3" s="5" customFormat="1" ht="27.6">
      <c r="A18" s="9" t="s">
        <v>95</v>
      </c>
      <c r="B18" s="6" t="s">
        <v>16</v>
      </c>
      <c r="C18" s="23">
        <v>571.07670000000007</v>
      </c>
    </row>
    <row r="19" spans="1:3" s="5" customFormat="1" ht="13.8">
      <c r="A19" s="9"/>
      <c r="B19" s="9" t="s">
        <v>115</v>
      </c>
      <c r="C19" s="24">
        <f>SUM(C12:C18)</f>
        <v>56812.826199999996</v>
      </c>
    </row>
    <row r="20" spans="1:3" s="5" customFormat="1" ht="13.8">
      <c r="A20" s="9"/>
      <c r="B20" s="13" t="s">
        <v>17</v>
      </c>
      <c r="C20" s="13"/>
    </row>
    <row r="21" spans="1:3" s="5" customFormat="1" ht="27.6">
      <c r="A21" s="9" t="s">
        <v>18</v>
      </c>
      <c r="B21" s="6" t="s">
        <v>19</v>
      </c>
      <c r="C21" s="23"/>
    </row>
    <row r="22" spans="1:3" s="5" customFormat="1" ht="13.8">
      <c r="A22" s="9"/>
      <c r="B22" s="6" t="s">
        <v>20</v>
      </c>
      <c r="C22" s="23">
        <v>0</v>
      </c>
    </row>
    <row r="23" spans="1:3" s="5" customFormat="1" ht="13.8">
      <c r="A23" s="9"/>
      <c r="B23" s="6" t="s">
        <v>21</v>
      </c>
      <c r="C23" s="23">
        <v>0</v>
      </c>
    </row>
    <row r="24" spans="1:3" s="5" customFormat="1" ht="13.8">
      <c r="A24" s="9"/>
      <c r="B24" s="6" t="s">
        <v>22</v>
      </c>
      <c r="C24" s="23">
        <v>2061.9500000000003</v>
      </c>
    </row>
    <row r="25" spans="1:3" s="5" customFormat="1" ht="13.8">
      <c r="A25" s="9"/>
      <c r="B25" s="6" t="s">
        <v>23</v>
      </c>
      <c r="C25" s="23">
        <v>14808.550000000001</v>
      </c>
    </row>
    <row r="26" spans="1:3" s="5" customFormat="1" ht="13.8">
      <c r="A26" s="9"/>
      <c r="B26" s="6" t="s">
        <v>24</v>
      </c>
      <c r="C26" s="23">
        <v>11840.640000000001</v>
      </c>
    </row>
    <row r="27" spans="1:3" s="5" customFormat="1" ht="13.8">
      <c r="A27" s="9" t="s">
        <v>96</v>
      </c>
      <c r="B27" s="6" t="s">
        <v>25</v>
      </c>
      <c r="C27" s="23">
        <v>725.04</v>
      </c>
    </row>
    <row r="28" spans="1:3" s="5" customFormat="1" ht="13.8">
      <c r="A28" s="9"/>
      <c r="B28" s="9" t="s">
        <v>116</v>
      </c>
      <c r="C28" s="24">
        <v>29436.179999999997</v>
      </c>
    </row>
    <row r="29" spans="1:3" s="5" customFormat="1" ht="13.8">
      <c r="A29" s="9"/>
      <c r="B29" s="13" t="s">
        <v>26</v>
      </c>
      <c r="C29" s="13"/>
    </row>
    <row r="30" spans="1:3" s="5" customFormat="1" ht="27.6">
      <c r="A30" s="9" t="s">
        <v>27</v>
      </c>
      <c r="B30" s="6" t="s">
        <v>28</v>
      </c>
      <c r="C30" s="12">
        <v>17704.580000000002</v>
      </c>
    </row>
    <row r="31" spans="1:3" s="5" customFormat="1" ht="27.6">
      <c r="A31" s="9" t="s">
        <v>29</v>
      </c>
      <c r="B31" s="6" t="s">
        <v>30</v>
      </c>
      <c r="C31" s="12">
        <v>35409.160000000003</v>
      </c>
    </row>
    <row r="32" spans="1:3" s="5" customFormat="1" ht="27.6">
      <c r="A32" s="9" t="s">
        <v>31</v>
      </c>
      <c r="B32" s="6" t="s">
        <v>32</v>
      </c>
      <c r="C32" s="12">
        <v>35409.160000000003</v>
      </c>
    </row>
    <row r="33" spans="1:3" s="5" customFormat="1" ht="27.6">
      <c r="A33" s="9" t="s">
        <v>97</v>
      </c>
      <c r="B33" s="6" t="s">
        <v>33</v>
      </c>
      <c r="C33" s="12">
        <v>44634.178000000007</v>
      </c>
    </row>
    <row r="34" spans="1:3" s="5" customFormat="1" ht="13.8">
      <c r="A34" s="9"/>
      <c r="B34" s="9" t="s">
        <v>117</v>
      </c>
      <c r="C34" s="24">
        <v>133157.07800000001</v>
      </c>
    </row>
    <row r="35" spans="1:3" s="5" customFormat="1" ht="13.8">
      <c r="A35" s="9"/>
      <c r="B35" s="13" t="s">
        <v>121</v>
      </c>
      <c r="C35" s="13"/>
    </row>
    <row r="36" spans="1:3" s="5" customFormat="1" ht="27.6">
      <c r="A36" s="9" t="s">
        <v>98</v>
      </c>
      <c r="B36" s="7" t="s">
        <v>34</v>
      </c>
      <c r="C36" s="12">
        <v>33172.792000000001</v>
      </c>
    </row>
    <row r="37" spans="1:3" s="5" customFormat="1" ht="13.8">
      <c r="A37" s="9" t="s">
        <v>99</v>
      </c>
      <c r="B37" s="7" t="s">
        <v>100</v>
      </c>
      <c r="C37" s="12">
        <v>9318.2000000000007</v>
      </c>
    </row>
    <row r="38" spans="1:3" s="5" customFormat="1" ht="13.8">
      <c r="A38" s="9"/>
      <c r="B38" s="9" t="s">
        <v>118</v>
      </c>
      <c r="C38" s="24">
        <v>42490.991999999998</v>
      </c>
    </row>
    <row r="39" spans="1:3" s="5" customFormat="1" ht="13.8">
      <c r="A39" s="9"/>
      <c r="B39" s="13" t="s">
        <v>101</v>
      </c>
      <c r="C39" s="24">
        <v>4626.0879999999997</v>
      </c>
    </row>
    <row r="40" spans="1:3" s="5" customFormat="1" ht="13.8">
      <c r="A40" s="9"/>
      <c r="B40" s="13" t="s">
        <v>102</v>
      </c>
      <c r="C40" s="24">
        <v>4375.2760000000007</v>
      </c>
    </row>
    <row r="41" spans="1:3" s="5" customFormat="1" ht="13.8">
      <c r="A41" s="9"/>
      <c r="B41" s="13" t="s">
        <v>103</v>
      </c>
      <c r="C41" s="13"/>
    </row>
    <row r="42" spans="1:3" s="5" customFormat="1" ht="13.8">
      <c r="A42" s="9" t="s">
        <v>109</v>
      </c>
      <c r="B42" s="7" t="s">
        <v>35</v>
      </c>
      <c r="C42" s="12">
        <v>5260</v>
      </c>
    </row>
    <row r="43" spans="1:3" s="5" customFormat="1" ht="13.8">
      <c r="A43" s="9" t="s">
        <v>108</v>
      </c>
      <c r="B43" s="7" t="s">
        <v>36</v>
      </c>
      <c r="C43" s="12">
        <v>1052</v>
      </c>
    </row>
    <row r="44" spans="1:3" s="5" customFormat="1" ht="27.6">
      <c r="A44" s="9" t="s">
        <v>104</v>
      </c>
      <c r="B44" s="7" t="s">
        <v>37</v>
      </c>
      <c r="C44" s="12">
        <v>5120</v>
      </c>
    </row>
    <row r="45" spans="1:3" s="5" customFormat="1" ht="27.6">
      <c r="A45" s="9" t="s">
        <v>105</v>
      </c>
      <c r="B45" s="7" t="s">
        <v>38</v>
      </c>
      <c r="C45" s="12">
        <v>1024</v>
      </c>
    </row>
    <row r="46" spans="1:3" s="5" customFormat="1" ht="41.4">
      <c r="A46" s="9" t="s">
        <v>106</v>
      </c>
      <c r="B46" s="7" t="s">
        <v>39</v>
      </c>
      <c r="C46" s="12">
        <v>2048</v>
      </c>
    </row>
    <row r="47" spans="1:3" s="5" customFormat="1" ht="13.8">
      <c r="A47" s="9" t="s">
        <v>107</v>
      </c>
      <c r="B47" s="7" t="s">
        <v>40</v>
      </c>
      <c r="C47" s="12">
        <v>0</v>
      </c>
    </row>
    <row r="48" spans="1:3" s="5" customFormat="1" ht="13.8">
      <c r="A48" s="9"/>
      <c r="B48" s="9" t="s">
        <v>119</v>
      </c>
      <c r="C48" s="24">
        <v>14504</v>
      </c>
    </row>
    <row r="49" spans="1:3" s="5" customFormat="1" ht="13.8">
      <c r="A49" s="9"/>
      <c r="B49" s="13" t="s">
        <v>122</v>
      </c>
      <c r="C49" s="13"/>
    </row>
    <row r="50" spans="1:3" s="5" customFormat="1" ht="13.8">
      <c r="A50" s="9" t="s">
        <v>41</v>
      </c>
      <c r="B50" s="8" t="s">
        <v>42</v>
      </c>
      <c r="C50" s="12"/>
    </row>
    <row r="51" spans="1:3" s="5" customFormat="1" ht="13.8">
      <c r="A51" s="9"/>
      <c r="B51" s="7" t="s">
        <v>43</v>
      </c>
      <c r="C51" s="12">
        <v>0</v>
      </c>
    </row>
    <row r="52" spans="1:3" s="5" customFormat="1" ht="27.6">
      <c r="A52" s="9"/>
      <c r="B52" s="7" t="s">
        <v>44</v>
      </c>
      <c r="C52" s="12">
        <v>0</v>
      </c>
    </row>
    <row r="53" spans="1:3" s="5" customFormat="1" ht="13.8">
      <c r="A53" s="9"/>
      <c r="B53" s="7" t="s">
        <v>45</v>
      </c>
      <c r="C53" s="12">
        <v>1448.96</v>
      </c>
    </row>
    <row r="54" spans="1:3" s="5" customFormat="1" ht="13.8">
      <c r="A54" s="9"/>
      <c r="B54" s="7" t="s">
        <v>46</v>
      </c>
      <c r="C54" s="12">
        <v>362.24</v>
      </c>
    </row>
    <row r="55" spans="1:3" s="5" customFormat="1" ht="13.8">
      <c r="A55" s="9"/>
      <c r="B55" s="7" t="s">
        <v>47</v>
      </c>
      <c r="C55" s="12">
        <v>2362.88</v>
      </c>
    </row>
    <row r="56" spans="1:3" s="5" customFormat="1" ht="13.8">
      <c r="A56" s="9"/>
      <c r="B56" s="10" t="s">
        <v>48</v>
      </c>
      <c r="C56" s="12">
        <v>492.41999999999996</v>
      </c>
    </row>
    <row r="57" spans="1:3" s="5" customFormat="1" ht="13.8">
      <c r="A57" s="9"/>
      <c r="B57" s="7" t="s">
        <v>49</v>
      </c>
      <c r="C57" s="12">
        <v>770.49</v>
      </c>
    </row>
    <row r="58" spans="1:3" s="5" customFormat="1" ht="27.6">
      <c r="A58" s="9"/>
      <c r="B58" s="7" t="s">
        <v>50</v>
      </c>
      <c r="C58" s="12">
        <v>322.95999999999998</v>
      </c>
    </row>
    <row r="59" spans="1:3" s="5" customFormat="1" ht="13.8">
      <c r="A59" s="9"/>
      <c r="B59" s="7" t="s">
        <v>51</v>
      </c>
      <c r="C59" s="12">
        <v>362.24</v>
      </c>
    </row>
    <row r="60" spans="1:3" s="5" customFormat="1" ht="13.8">
      <c r="A60" s="9"/>
      <c r="B60" s="8" t="s">
        <v>52</v>
      </c>
      <c r="C60" s="12"/>
    </row>
    <row r="61" spans="1:3" s="5" customFormat="1" ht="13.8">
      <c r="A61" s="9"/>
      <c r="B61" s="7" t="s">
        <v>53</v>
      </c>
      <c r="C61" s="12">
        <v>402.84</v>
      </c>
    </row>
    <row r="62" spans="1:3" s="5" customFormat="1" ht="13.8">
      <c r="A62" s="9"/>
      <c r="B62" s="7" t="s">
        <v>54</v>
      </c>
      <c r="C62" s="12">
        <v>341.24</v>
      </c>
    </row>
    <row r="63" spans="1:3" s="5" customFormat="1" ht="13.8">
      <c r="A63" s="9"/>
      <c r="B63" s="7" t="s">
        <v>55</v>
      </c>
      <c r="C63" s="12">
        <v>514.54</v>
      </c>
    </row>
    <row r="64" spans="1:3" s="5" customFormat="1" ht="13.8">
      <c r="A64" s="9"/>
      <c r="B64" s="7" t="s">
        <v>56</v>
      </c>
      <c r="C64" s="12">
        <v>648.26</v>
      </c>
    </row>
    <row r="65" spans="1:3" s="5" customFormat="1" ht="13.8">
      <c r="A65" s="9"/>
      <c r="B65" s="7" t="s">
        <v>57</v>
      </c>
      <c r="C65" s="12">
        <v>1688.1999999999998</v>
      </c>
    </row>
    <row r="66" spans="1:3" s="5" customFormat="1" ht="27.6">
      <c r="A66" s="9" t="s">
        <v>58</v>
      </c>
      <c r="B66" s="8" t="s">
        <v>123</v>
      </c>
      <c r="C66" s="12">
        <v>0</v>
      </c>
    </row>
    <row r="67" spans="1:3" s="5" customFormat="1" ht="27.6">
      <c r="A67" s="9"/>
      <c r="B67" s="7" t="s">
        <v>59</v>
      </c>
      <c r="C67" s="12">
        <v>1871.6100000000001</v>
      </c>
    </row>
    <row r="68" spans="1:3" s="5" customFormat="1" ht="27.6">
      <c r="A68" s="9"/>
      <c r="B68" s="7" t="s">
        <v>60</v>
      </c>
      <c r="C68" s="12">
        <v>493.96</v>
      </c>
    </row>
    <row r="69" spans="1:3" s="5" customFormat="1" ht="13.8">
      <c r="A69" s="9"/>
      <c r="B69" s="7" t="s">
        <v>61</v>
      </c>
      <c r="C69" s="12">
        <v>0</v>
      </c>
    </row>
    <row r="70" spans="1:3" s="5" customFormat="1" ht="13.8">
      <c r="A70" s="9"/>
      <c r="B70" s="11" t="s">
        <v>62</v>
      </c>
      <c r="C70" s="12">
        <v>0</v>
      </c>
    </row>
    <row r="71" spans="1:3" s="5" customFormat="1" ht="13.8">
      <c r="A71" s="9"/>
      <c r="B71" s="6" t="s">
        <v>63</v>
      </c>
      <c r="C71" s="12">
        <v>709.87</v>
      </c>
    </row>
    <row r="72" spans="1:3" s="5" customFormat="1" ht="16.2">
      <c r="A72" s="9"/>
      <c r="B72" s="6" t="s">
        <v>84</v>
      </c>
      <c r="C72" s="12">
        <v>397.1</v>
      </c>
    </row>
    <row r="73" spans="1:3" s="5" customFormat="1" ht="13.8">
      <c r="A73" s="9"/>
      <c r="B73" s="6" t="s">
        <v>64</v>
      </c>
      <c r="C73" s="12">
        <v>184.4</v>
      </c>
    </row>
    <row r="74" spans="1:3" s="5" customFormat="1" ht="13.8">
      <c r="A74" s="9"/>
      <c r="B74" s="6" t="s">
        <v>65</v>
      </c>
      <c r="C74" s="12">
        <v>40.451999999999998</v>
      </c>
    </row>
    <row r="75" spans="1:3" s="5" customFormat="1" ht="13.8">
      <c r="A75" s="9"/>
      <c r="B75" s="6" t="s">
        <v>66</v>
      </c>
      <c r="C75" s="12">
        <v>216.58</v>
      </c>
    </row>
    <row r="76" spans="1:3" s="5" customFormat="1" ht="27.6">
      <c r="A76" s="9"/>
      <c r="B76" s="6" t="s">
        <v>67</v>
      </c>
      <c r="C76" s="12">
        <v>0</v>
      </c>
    </row>
    <row r="77" spans="1:3" s="5" customFormat="1" ht="27.6">
      <c r="A77" s="9"/>
      <c r="B77" s="6" t="s">
        <v>68</v>
      </c>
      <c r="C77" s="12">
        <v>6900</v>
      </c>
    </row>
    <row r="78" spans="1:3" s="5" customFormat="1" ht="13.8">
      <c r="A78" s="9"/>
      <c r="B78" s="7" t="s">
        <v>69</v>
      </c>
      <c r="C78" s="12">
        <v>144056.6</v>
      </c>
    </row>
    <row r="79" spans="1:3" s="5" customFormat="1" ht="13.8">
      <c r="A79" s="9"/>
      <c r="B79" s="7" t="s">
        <v>70</v>
      </c>
      <c r="C79" s="12">
        <v>0</v>
      </c>
    </row>
    <row r="80" spans="1:3" s="5" customFormat="1" ht="27.6">
      <c r="A80" s="9"/>
      <c r="B80" s="7" t="s">
        <v>113</v>
      </c>
      <c r="C80" s="12">
        <v>84.6</v>
      </c>
    </row>
    <row r="81" spans="1:6" s="25" customFormat="1" ht="27.6">
      <c r="A81" s="9" t="s">
        <v>110</v>
      </c>
      <c r="B81" s="8" t="s">
        <v>111</v>
      </c>
      <c r="C81" s="24">
        <v>0</v>
      </c>
    </row>
    <row r="82" spans="1:6" s="5" customFormat="1" ht="13.8">
      <c r="A82" s="9"/>
      <c r="B82" s="12" t="s">
        <v>71</v>
      </c>
      <c r="C82" s="12">
        <v>957.96</v>
      </c>
    </row>
    <row r="83" spans="1:6" s="5" customFormat="1" ht="13.8">
      <c r="A83" s="9"/>
      <c r="B83" s="7" t="s">
        <v>72</v>
      </c>
      <c r="C83" s="12">
        <v>1662.8</v>
      </c>
    </row>
    <row r="84" spans="1:6" s="5" customFormat="1" ht="13.8">
      <c r="A84" s="9"/>
      <c r="B84" s="7" t="s">
        <v>73</v>
      </c>
      <c r="C84" s="12">
        <v>1517.44</v>
      </c>
    </row>
    <row r="85" spans="1:6" s="5" customFormat="1" ht="13.8">
      <c r="A85" s="9"/>
      <c r="B85" s="6" t="s">
        <v>74</v>
      </c>
      <c r="C85" s="12">
        <v>1326.96</v>
      </c>
    </row>
    <row r="86" spans="1:6" s="5" customFormat="1" ht="13.8">
      <c r="A86" s="9"/>
      <c r="B86" s="7" t="s">
        <v>75</v>
      </c>
      <c r="C86" s="12">
        <v>1098.8700000000001</v>
      </c>
    </row>
    <row r="87" spans="1:6" s="5" customFormat="1" ht="13.8">
      <c r="A87" s="9"/>
      <c r="B87" s="7" t="s">
        <v>76</v>
      </c>
      <c r="C87" s="12">
        <v>287.93</v>
      </c>
    </row>
    <row r="88" spans="1:6" s="5" customFormat="1" ht="13.8">
      <c r="A88" s="9"/>
      <c r="B88" s="6" t="s">
        <v>77</v>
      </c>
      <c r="C88" s="12">
        <v>79.540000000000006</v>
      </c>
    </row>
    <row r="89" spans="1:6" s="5" customFormat="1" ht="13.8">
      <c r="A89" s="9"/>
      <c r="B89" s="6" t="s">
        <v>78</v>
      </c>
      <c r="C89" s="12">
        <v>79.540000000000006</v>
      </c>
    </row>
    <row r="90" spans="1:6" s="5" customFormat="1" ht="13.8">
      <c r="A90" s="9"/>
      <c r="B90" s="6" t="s">
        <v>79</v>
      </c>
      <c r="C90" s="12">
        <v>130.072</v>
      </c>
    </row>
    <row r="91" spans="1:6" s="5" customFormat="1" ht="13.8">
      <c r="A91" s="9"/>
      <c r="B91" s="6" t="s">
        <v>80</v>
      </c>
      <c r="C91" s="12">
        <v>197.26</v>
      </c>
    </row>
    <row r="92" spans="1:6" s="5" customFormat="1" ht="13.8">
      <c r="A92" s="9"/>
      <c r="B92" s="7" t="s">
        <v>81</v>
      </c>
      <c r="C92" s="12">
        <v>7431.3399999999992</v>
      </c>
    </row>
    <row r="93" spans="1:6" s="5" customFormat="1" ht="13.8">
      <c r="A93" s="9"/>
      <c r="B93" s="9" t="s">
        <v>120</v>
      </c>
      <c r="C93" s="31">
        <v>179442.15400000001</v>
      </c>
    </row>
    <row r="94" spans="1:6" s="5" customFormat="1" ht="13.8">
      <c r="A94" s="9"/>
      <c r="B94" s="13" t="s">
        <v>124</v>
      </c>
      <c r="C94" s="24">
        <v>93182</v>
      </c>
    </row>
    <row r="95" spans="1:6" s="5" customFormat="1" ht="13.8">
      <c r="A95" s="9"/>
      <c r="B95" s="8" t="s">
        <v>112</v>
      </c>
      <c r="C95" s="24">
        <f>C10+C19+C28+C34+C38+C39+C40+C48+C93+C94</f>
        <v>634818.85019999999</v>
      </c>
    </row>
    <row r="96" spans="1:6" s="21" customFormat="1" ht="13.8">
      <c r="A96" s="32"/>
      <c r="B96" s="33" t="s">
        <v>85</v>
      </c>
      <c r="C96" s="34">
        <v>595004.42000000004</v>
      </c>
      <c r="D96" s="19"/>
      <c r="E96" s="20"/>
      <c r="F96" s="20"/>
    </row>
    <row r="97" spans="1:6" s="1" customFormat="1" ht="13.8">
      <c r="A97" s="35"/>
      <c r="B97" s="33" t="s">
        <v>86</v>
      </c>
      <c r="C97" s="36">
        <v>489468.62</v>
      </c>
      <c r="D97" s="22"/>
      <c r="E97" s="22"/>
      <c r="F97" s="22"/>
    </row>
    <row r="98" spans="1:6" s="1" customFormat="1" ht="13.8">
      <c r="A98" s="32"/>
      <c r="B98" s="38" t="s">
        <v>87</v>
      </c>
      <c r="C98" s="37">
        <f>C97-C95</f>
        <v>-145350.23019999999</v>
      </c>
      <c r="D98" s="20"/>
      <c r="E98" s="20"/>
      <c r="F98" s="20"/>
    </row>
    <row r="99" spans="1:6" s="1" customFormat="1" ht="13.8">
      <c r="A99" s="32"/>
      <c r="B99" s="38" t="s">
        <v>88</v>
      </c>
      <c r="C99" s="37">
        <f>C98+C4</f>
        <v>-145350.23019999999</v>
      </c>
      <c r="D99" s="20"/>
      <c r="E99" s="20"/>
      <c r="F99" s="20"/>
    </row>
    <row r="100" spans="1:6" s="1" customFormat="1" ht="13.8">
      <c r="A100" s="40"/>
      <c r="B100" s="40"/>
      <c r="C100" s="15"/>
    </row>
    <row r="101" spans="1:6" s="1" customFormat="1" ht="13.8">
      <c r="A101" s="40"/>
      <c r="B101" s="40"/>
      <c r="C101" s="15"/>
    </row>
    <row r="102" spans="1:6" s="1" customFormat="1" ht="13.8">
      <c r="A102" s="40"/>
      <c r="B102" s="40"/>
      <c r="C102" s="15"/>
    </row>
    <row r="103" spans="1:6" s="16" customFormat="1" ht="13.8">
      <c r="A103" s="27"/>
      <c r="C103" s="15"/>
    </row>
    <row r="104" spans="1:6" s="16" customFormat="1" ht="13.8">
      <c r="A104" s="41"/>
      <c r="B104" s="41"/>
      <c r="C104" s="15"/>
    </row>
    <row r="105" spans="1:6" s="16" customFormat="1" ht="13.8">
      <c r="A105" s="27"/>
      <c r="C105" s="15"/>
    </row>
    <row r="106" spans="1:6" s="16" customFormat="1" ht="13.8">
      <c r="A106" s="39"/>
      <c r="B106" s="39"/>
      <c r="C106" s="15"/>
    </row>
    <row r="107" spans="1:6" s="16" customFormat="1" ht="13.8">
      <c r="A107" s="27"/>
      <c r="C107" s="15"/>
    </row>
    <row r="108" spans="1:6" s="16" customFormat="1" ht="13.8">
      <c r="A108" s="39"/>
      <c r="B108" s="39"/>
      <c r="C108" s="15"/>
    </row>
    <row r="109" spans="1:6" s="5" customFormat="1" ht="13.8">
      <c r="A109" s="28"/>
      <c r="C109" s="17"/>
    </row>
  </sheetData>
  <mergeCells count="9">
    <mergeCell ref="A108:B108"/>
    <mergeCell ref="A101:B101"/>
    <mergeCell ref="A102:B102"/>
    <mergeCell ref="A104:B104"/>
    <mergeCell ref="A106:B106"/>
    <mergeCell ref="A1:B1"/>
    <mergeCell ref="A2:B2"/>
    <mergeCell ref="A3:B3"/>
    <mergeCell ref="A100:B100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2020-03-16T09:28:16Z</cp:lastPrinted>
  <dcterms:created xsi:type="dcterms:W3CDTF">2020-01-14T03:37:33Z</dcterms:created>
  <dcterms:modified xsi:type="dcterms:W3CDTF">2020-03-17T01:35:29Z</dcterms:modified>
</cp:coreProperties>
</file>