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1" i="1"/>
  <c r="C23"/>
  <c r="C35"/>
  <c r="C128"/>
  <c r="C132"/>
</calcChain>
</file>

<file path=xl/sharedStrings.xml><?xml version="1.0" encoding="utf-8"?>
<sst xmlns="http://schemas.openxmlformats.org/spreadsheetml/2006/main" count="173" uniqueCount="173">
  <si>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</si>
  <si>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</si>
  <si>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</si>
  <si>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</si>
  <si>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</si>
  <si>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</si>
  <si>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</si>
  <si>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</si>
  <si>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</si>
  <si>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</si>
  <si>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Техническое содержание лифтов</t>
  </si>
  <si>
    <t>ПТО лифтов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</si>
  <si>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</si>
  <si>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</si>
  <si>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</si>
  <si>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</si>
  <si>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</si>
  <si>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</si>
  <si>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</si>
  <si>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</si>
  <si>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</si>
  <si>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</si>
  <si>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</si>
  <si>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</si>
  <si>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</si>
  <si>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</si>
  <si>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вручную до 2-х см</t>
  </si>
  <si>
    <t>Подметание снега  вручную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</si>
  <si>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</si>
  <si>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</si>
  <si>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конт.площадок, крылец, площадок у подъездов  и проездов вдоль бордюра шириной 0,5м от наледи и льда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</si>
  <si>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</si>
  <si>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</si>
  <si>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</si>
  <si>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</si>
  <si>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</si>
  <si>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</si>
  <si>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</si>
  <si>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</si>
  <si>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</si>
  <si>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</si>
  <si>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</si>
  <si>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</si>
  <si>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</si>
  <si>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</si>
  <si>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</si>
  <si>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</si>
  <si>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</si>
  <si>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</si>
  <si>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</si>
  <si>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</si>
  <si>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</si>
  <si>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</si>
  <si>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</si>
  <si>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</si>
  <si>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</si>
  <si>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замена энергосберегающего патрона СА19(восстановленного) на лестничном марше</t>
  </si>
  <si>
    <t>замена энергосберегающего патрона (2 подъезд тамбур)</t>
  </si>
  <si>
    <t>смена энергосберегающего патрона</t>
  </si>
  <si>
    <t>смена энергосберегающего патрона на лестничном марше (1 под)</t>
  </si>
  <si>
    <t>замена патрона энергосберегающего на лестничном марше</t>
  </si>
  <si>
    <t>замена пакетного выключателя ПВ 2*40 (кв.8,90)</t>
  </si>
  <si>
    <t>замена энергосберегающего патрона на лестничном марше</t>
  </si>
  <si>
    <t>устранение засора канализационного коллектора Ду 100 мм (2под)</t>
  </si>
  <si>
    <t>устранение засора канализационного коллектора Ду 100 мм (1под)</t>
  </si>
  <si>
    <t>замена участка канализации Ду 100 мм (2 под):</t>
  </si>
  <si>
    <t>смена канализационной трубы РР  Ду 110</t>
  </si>
  <si>
    <t>установка манжеты переходной 123*110</t>
  </si>
  <si>
    <t>установка перехода канализационного на чугун. Ду 110*124+манжета</t>
  </si>
  <si>
    <t>установка канализационной ревизии Ду 110 мм</t>
  </si>
  <si>
    <t>устранение свища на стояке ХВС (кв.88)</t>
  </si>
  <si>
    <t>установка хомута на стояке ХВС (кв.45)</t>
  </si>
  <si>
    <t>устранение свища на стояке ХВС (кв.45)</t>
  </si>
  <si>
    <t>устранение засора канализационного стояка Ду 50 мм (кв.92)</t>
  </si>
  <si>
    <t>устранение засора канализационного коллектора Ду 100 мм 3 под</t>
  </si>
  <si>
    <t>устранение засора канализационного выпуска Ду 100 мм 1 под</t>
  </si>
  <si>
    <t>замена запорной арматуры в ИТП №3 кран шаровый LD Ду 50мм</t>
  </si>
  <si>
    <t>устранение свища на стояке ХВС (кв.85) сваркой</t>
  </si>
  <si>
    <t>установка хомута на стояке ХВС (кв.8)</t>
  </si>
  <si>
    <t>замена вентиля  чугунного Ду 25 мм на стояке с отжигом (1 подъезд)</t>
  </si>
  <si>
    <t>герметизация примыканий силиконовым герметиком (1 под)</t>
  </si>
  <si>
    <t xml:space="preserve">замена вентиля  чугунного Ду 32 мм со сборкой на стояке с отжигом (3 подъезд): </t>
  </si>
  <si>
    <t>смена вентиля  чугунного Ду 32 мм</t>
  </si>
  <si>
    <t>смена сгона Ду 32мм</t>
  </si>
  <si>
    <t>смена муфты стальной Ду 32 мм</t>
  </si>
  <si>
    <t>смена контргайки Ду 32 мм</t>
  </si>
  <si>
    <t>смена резьбы Ду 15 мм</t>
  </si>
  <si>
    <t>герметизация примыканий силиконовым герметиком (3 под)</t>
  </si>
  <si>
    <t>сварочные работы</t>
  </si>
  <si>
    <t>замена сбросных вентилей Ду 15 мм на стояках - кран шаровый LD Pride</t>
  </si>
  <si>
    <t>герметизация примыканий силиконовым герметиком</t>
  </si>
  <si>
    <t>укрепление лестничных ограждений уголком 30*30мм сваркой (1п1эт)</t>
  </si>
  <si>
    <t>рихтование лестничных ограждений (1п1эт)</t>
  </si>
  <si>
    <t>замена шпингалета (2п,т.дв)</t>
  </si>
  <si>
    <t>снятие оконой ручки с окна ПВХ по просьбе жителей</t>
  </si>
  <si>
    <t>очистка кровли от мусора</t>
  </si>
  <si>
    <t>открытие подвальных продухов</t>
  </si>
  <si>
    <t>ремонт межпанельных швов кв.102</t>
  </si>
  <si>
    <t>закрытие пластикового окна (3п, 3эт)</t>
  </si>
  <si>
    <t>ремонт дверной коробки со сменой бруска 40*40*1500 кв.54</t>
  </si>
  <si>
    <t>ремонт подвальных продухов (1-3пп) с навариванием стального круга 10 мм</t>
  </si>
  <si>
    <t>с навариванием стального круга 10 мм</t>
  </si>
  <si>
    <t>ремонт фактурного слоя фасада кв.30, 107, 34, 71</t>
  </si>
  <si>
    <t>ремонт межпанельных швов кв.47,107, 26, 10, 34, 71</t>
  </si>
  <si>
    <t>ремонт фактурного слоя фасада кв.47, 107, 34, 71</t>
  </si>
  <si>
    <t>установка сливных лотков  в местах протекания кровли (2п чердак)</t>
  </si>
  <si>
    <t>ремонт наплавляемой кровли (2п) Линокром ТКП</t>
  </si>
  <si>
    <t>герметизация трещин кровельного покрытия мастикой (2п)</t>
  </si>
  <si>
    <t>закрытие продухов (1-3пп)</t>
  </si>
  <si>
    <t>утепление продухов (1-3пп)</t>
  </si>
  <si>
    <t>по управлению и обслуживанию</t>
  </si>
  <si>
    <t>МКД по ул.Энергетиков 8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</si>
  <si>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</si>
  <si>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</si>
  <si>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</si>
  <si>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</si>
  <si>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1. Содержание помещений общего пользования</t>
  </si>
  <si>
    <t>1.5.</t>
  </si>
  <si>
    <t>1.6.</t>
  </si>
  <si>
    <t>1.7.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</si>
  <si>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</si>
  <si>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</si>
  <si>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</si>
  <si>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</si>
  <si>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</si>
  <si>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</si>
  <si>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</si>
  <si>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</si>
  <si>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</si>
  <si>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</si>
  <si>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</si>
  <si>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</si>
  <si>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</si>
  <si>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</si>
  <si>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</si>
  <si>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</si>
  <si>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</si>
  <si>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</si>
  <si>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6.1.</t>
  </si>
  <si>
    <t xml:space="preserve"> 6.2.</t>
  </si>
  <si>
    <t>7. Дератизация</t>
  </si>
  <si>
    <t>8. Дезинсекция</t>
  </si>
  <si>
    <t>9. Поверка и обслуживание общедомовых приборов учета</t>
  </si>
  <si>
    <t xml:space="preserve"> 9.1.</t>
  </si>
  <si>
    <t xml:space="preserve"> 9.2.</t>
  </si>
  <si>
    <t>9.3.</t>
  </si>
  <si>
    <t>9.4.</t>
  </si>
  <si>
    <t>9.5.</t>
  </si>
  <si>
    <t>9.6.</t>
  </si>
  <si>
    <t>9.7.</t>
  </si>
  <si>
    <t>10. Текущий ремонт</t>
  </si>
  <si>
    <t>10.1.</t>
  </si>
  <si>
    <t>10.2.</t>
  </si>
  <si>
    <t xml:space="preserve"> 10.3.</t>
  </si>
  <si>
    <t>Сумма затрат по дому в год с НДС :</t>
  </si>
  <si>
    <t>Текущий ремонт систем конструкт.элементов (непредвиденные работы)</t>
  </si>
  <si>
    <t xml:space="preserve">Отчет за 2019г. </t>
  </si>
  <si>
    <t xml:space="preserve">            Итого по п. 1 :</t>
  </si>
  <si>
    <t xml:space="preserve">            Итого по п. 2 :</t>
  </si>
  <si>
    <t xml:space="preserve">            Итого по п. 3 :</t>
  </si>
  <si>
    <t xml:space="preserve">            Итого по п. 4:</t>
  </si>
  <si>
    <t xml:space="preserve">            Итого по п. 5 :</t>
  </si>
  <si>
    <t xml:space="preserve">            Итого по п. 6 :</t>
  </si>
  <si>
    <t xml:space="preserve">            Итого по п. 9 :</t>
  </si>
  <si>
    <t xml:space="preserve">            Итого по п. 10 :</t>
  </si>
  <si>
    <t xml:space="preserve">6. Аварийное обслуживание </t>
  </si>
  <si>
    <t>Дезинфекция мусоросборников</t>
  </si>
  <si>
    <t>Дезинфекция мусороприемных камер</t>
  </si>
  <si>
    <t>Устранение засоров (клапанов)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</si>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</sst>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 CYR"/>
    </font>
    <font>
      <b/>
      <sz val="11"/>
      <color indexed="8"/>
      <name val="Calibri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6" fillId="0" borderId="0" xfId="1" applyNumberFormat="1" applyFont="1"/>
    <xf numFmtId="0" fontId="6" fillId="0" borderId="0" xfId="1" applyFont="1"/>
    <xf numFmtId="2" fontId="4" fillId="0" borderId="0" xfId="1" applyNumberFormat="1" applyFont="1"/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wrapText="1"/>
    </xf>
    <xf numFmtId="0" fontId="7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2" fontId="5" fillId="0" borderId="1" xfId="2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topLeftCell="A115" workbookViewId="0">
      <selection activeCell="C132" sqref="C132"/>
    </sheetView>
  </sheetViews>
  <sheetFormatPr defaultColWidth="9.109375" defaultRowHeight="14.4"/>
  <cols>
    <col min="1" max="1" width="5.5546875" style="15" customWidth="1"/>
    <col min="2" max="2" width="65.6640625" style="9" customWidth="1"/>
    <col min="3" max="3" width="30.5546875" style="8" customWidth="1"/>
    <col min="4" max="197" width="9.109375" style="9" customWidth="1"/>
    <col min="198" max="198" width="5" style="9" customWidth="1"/>
    <col min="199" max="199" width="49.109375" style="9" customWidth="1"/>
    <col min="200" max="209" width="9.33203125" style="9" customWidth="1"/>
    <col min="210" max="241" width="8.88671875" style="9" customWidth="1"/>
    <col min="242" max="253" width="9.109375" style="9" customWidth="1"/>
    <col min="254" max="254" width="13.5546875" style="9" customWidth="1"/>
    <col min="255" max="16384" width="9.109375" style="9"/>
  </cols>
  <sheetData>
    <row r="1" spans="1:3" s="1" customFormat="1" ht="13.8">
      <c r="A1" s="34" t="s">
        <v>156</v>
      </c>
      <c r="B1" s="34"/>
    </row>
    <row r="2" spans="1:3" s="1" customFormat="1" ht="13.8">
      <c r="A2" s="35" t="s">
        <v>110</v>
      </c>
      <c r="B2" s="35"/>
      <c r="C2" s="21"/>
    </row>
    <row r="3" spans="1:3" s="1" customFormat="1" ht="13.8">
      <c r="A3" s="35" t="s">
        <v>111</v>
      </c>
      <c r="B3" s="35"/>
      <c r="C3" s="21"/>
    </row>
    <row r="4" spans="1:3" s="1" customFormat="1" ht="13.8">
      <c r="A4" s="20"/>
      <c r="B4" s="20"/>
      <c r="C4" s="21"/>
    </row>
    <row r="5" spans="1:3" s="2" customFormat="1" ht="13.8">
      <c r="A5" s="14"/>
      <c r="B5" s="17" t="s">
        <v>172</v>
      </c>
      <c r="C5" s="22">
        <v>-18237.96</v>
      </c>
    </row>
    <row r="6" spans="1:3" s="2" customFormat="1" ht="14.4" customHeight="1">
      <c r="A6" s="14"/>
      <c r="B6" s="19" t="s">
        <v>116</v>
      </c>
      <c r="C6" s="19"/>
    </row>
    <row r="7" spans="1:3" s="2" customFormat="1" ht="27.6">
      <c r="A7" s="14" t="s">
        <v>0</v>
      </c>
      <c r="B7" s="3" t="s">
        <v>1</v>
      </c>
      <c r="C7" s="13">
        <v>40733.05599999999</v>
      </c>
    </row>
    <row r="8" spans="1:3" s="2" customFormat="1" ht="27.6">
      <c r="A8" s="14" t="s">
        <v>3</v>
      </c>
      <c r="B8" s="3" t="s">
        <v>2</v>
      </c>
      <c r="C8" s="13">
        <v>55685.52</v>
      </c>
    </row>
    <row r="9" spans="1:3" s="2" customFormat="1" ht="13.8">
      <c r="A9" s="14" t="s">
        <v>6</v>
      </c>
      <c r="B9" s="4" t="s">
        <v>4</v>
      </c>
      <c r="C9" s="13">
        <v>25875.647999999997</v>
      </c>
    </row>
    <row r="10" spans="1:3" s="2" customFormat="1" ht="13.8">
      <c r="A10" s="14" t="s">
        <v>8</v>
      </c>
      <c r="B10" s="4" t="s">
        <v>5</v>
      </c>
      <c r="C10" s="13">
        <v>65472.671999999984</v>
      </c>
    </row>
    <row r="11" spans="1:3" s="2" customFormat="1" ht="41.4">
      <c r="A11" s="14" t="s">
        <v>117</v>
      </c>
      <c r="B11" s="4" t="s">
        <v>7</v>
      </c>
      <c r="C11" s="23">
        <v>13687.732800000002</v>
      </c>
    </row>
    <row r="12" spans="1:3" s="2" customFormat="1" ht="13.8">
      <c r="A12" s="14" t="s">
        <v>118</v>
      </c>
      <c r="B12" s="4" t="s">
        <v>9</v>
      </c>
      <c r="C12" s="23">
        <v>1102.8</v>
      </c>
    </row>
    <row r="13" spans="1:3" s="2" customFormat="1" ht="13.8">
      <c r="A13" s="24" t="s">
        <v>119</v>
      </c>
      <c r="B13" s="4" t="s">
        <v>10</v>
      </c>
      <c r="C13" s="23">
        <v>205200</v>
      </c>
    </row>
    <row r="14" spans="1:3" s="2" customFormat="1" ht="13.8">
      <c r="A14" s="24"/>
      <c r="B14" s="4" t="s">
        <v>11</v>
      </c>
      <c r="C14" s="23">
        <v>0</v>
      </c>
    </row>
    <row r="15" spans="1:3" s="2" customFormat="1" ht="13.8">
      <c r="A15" s="14"/>
      <c r="B15" s="14" t="s">
        <v>157</v>
      </c>
      <c r="C15" s="18">
        <v>407757.42879999994</v>
      </c>
    </row>
    <row r="16" spans="1:3" s="2" customFormat="1" ht="13.8">
      <c r="A16" s="14"/>
      <c r="B16" s="19" t="s">
        <v>12</v>
      </c>
      <c r="C16" s="19"/>
    </row>
    <row r="17" spans="1:3" s="2" customFormat="1" ht="12.75" customHeight="1">
      <c r="A17" s="14" t="s">
        <v>13</v>
      </c>
      <c r="B17" s="4" t="s">
        <v>14</v>
      </c>
      <c r="C17" s="13">
        <v>10039.68</v>
      </c>
    </row>
    <row r="18" spans="1:3" s="2" customFormat="1" ht="13.8">
      <c r="A18" s="14" t="s">
        <v>15</v>
      </c>
      <c r="B18" s="4" t="s">
        <v>16</v>
      </c>
      <c r="C18" s="13">
        <v>5897.0340000000015</v>
      </c>
    </row>
    <row r="19" spans="1:3" s="2" customFormat="1" ht="13.8">
      <c r="A19" s="14" t="s">
        <v>17</v>
      </c>
      <c r="B19" s="4" t="s">
        <v>18</v>
      </c>
      <c r="C19" s="13">
        <v>23204.52288</v>
      </c>
    </row>
    <row r="20" spans="1:3" s="2" customFormat="1" ht="13.8">
      <c r="A20" s="14" t="s">
        <v>19</v>
      </c>
      <c r="B20" s="4" t="s">
        <v>166</v>
      </c>
      <c r="C20" s="13">
        <v>1384.5600000000004</v>
      </c>
    </row>
    <row r="21" spans="1:3" s="2" customFormat="1" ht="13.8">
      <c r="A21" s="14" t="s">
        <v>20</v>
      </c>
      <c r="B21" s="4" t="s">
        <v>167</v>
      </c>
      <c r="C21" s="23">
        <v>8296.235999999999</v>
      </c>
    </row>
    <row r="22" spans="1:3" s="2" customFormat="1" ht="13.8">
      <c r="A22" s="14" t="s">
        <v>21</v>
      </c>
      <c r="B22" s="4" t="s">
        <v>168</v>
      </c>
      <c r="C22" s="13">
        <v>973.80000000000007</v>
      </c>
    </row>
    <row r="23" spans="1:3" s="2" customFormat="1" ht="13.8">
      <c r="A23" s="14"/>
      <c r="B23" s="14" t="s">
        <v>158</v>
      </c>
      <c r="C23" s="18">
        <f>SUM(C17:C22)</f>
        <v>49795.832880000002</v>
      </c>
    </row>
    <row r="24" spans="1:3" s="2" customFormat="1" ht="27.6" customHeight="1">
      <c r="A24" s="14"/>
      <c r="B24" s="19" t="s">
        <v>120</v>
      </c>
      <c r="C24" s="19"/>
    </row>
    <row r="25" spans="1:3" s="2" customFormat="1" ht="13.8">
      <c r="A25" s="14" t="s">
        <v>32</v>
      </c>
      <c r="B25" s="3" t="s">
        <v>22</v>
      </c>
      <c r="C25" s="23">
        <v>10789.319999999998</v>
      </c>
    </row>
    <row r="26" spans="1:3" s="2" customFormat="1" ht="13.8">
      <c r="A26" s="24" t="s">
        <v>121</v>
      </c>
      <c r="B26" s="3" t="s">
        <v>23</v>
      </c>
      <c r="C26" s="23">
        <v>9227.9249999999993</v>
      </c>
    </row>
    <row r="27" spans="1:3" s="2" customFormat="1" ht="13.8">
      <c r="A27" s="24" t="s">
        <v>122</v>
      </c>
      <c r="B27" s="3" t="s">
        <v>24</v>
      </c>
      <c r="C27" s="23">
        <v>5644.8</v>
      </c>
    </row>
    <row r="28" spans="1:3" s="2" customFormat="1" ht="13.8">
      <c r="A28" s="24" t="s">
        <v>123</v>
      </c>
      <c r="B28" s="3" t="s">
        <v>25</v>
      </c>
      <c r="C28" s="23">
        <v>3594.42</v>
      </c>
    </row>
    <row r="29" spans="1:3" s="2" customFormat="1" ht="13.8">
      <c r="A29" s="24" t="s">
        <v>124</v>
      </c>
      <c r="B29" s="3" t="s">
        <v>26</v>
      </c>
      <c r="C29" s="23">
        <v>24112.9</v>
      </c>
    </row>
    <row r="30" spans="1:3" s="2" customFormat="1" ht="13.8">
      <c r="A30" s="24" t="s">
        <v>125</v>
      </c>
      <c r="B30" s="3" t="s">
        <v>27</v>
      </c>
      <c r="C30" s="23">
        <v>10392.375</v>
      </c>
    </row>
    <row r="31" spans="1:3" s="2" customFormat="1" ht="27.6">
      <c r="A31" s="24" t="s">
        <v>126</v>
      </c>
      <c r="B31" s="3" t="s">
        <v>28</v>
      </c>
      <c r="C31" s="23">
        <v>2400</v>
      </c>
    </row>
    <row r="32" spans="1:3" s="2" customFormat="1" ht="27.6">
      <c r="A32" s="24" t="s">
        <v>127</v>
      </c>
      <c r="B32" s="3" t="s">
        <v>29</v>
      </c>
      <c r="C32" s="23">
        <v>1119.3</v>
      </c>
    </row>
    <row r="33" spans="1:3" s="2" customFormat="1" ht="41.4">
      <c r="A33" s="24" t="s">
        <v>128</v>
      </c>
      <c r="B33" s="3" t="s">
        <v>30</v>
      </c>
      <c r="C33" s="23">
        <v>10087.364000000001</v>
      </c>
    </row>
    <row r="34" spans="1:3" s="2" customFormat="1" ht="12.75" customHeight="1">
      <c r="A34" s="14" t="s">
        <v>129</v>
      </c>
      <c r="B34" s="3" t="s">
        <v>31</v>
      </c>
      <c r="C34" s="23">
        <v>1953.6299999999999</v>
      </c>
    </row>
    <row r="35" spans="1:3" s="2" customFormat="1" ht="13.8">
      <c r="A35" s="14"/>
      <c r="B35" s="14" t="s">
        <v>159</v>
      </c>
      <c r="C35" s="25">
        <f>SUM(C25:C34)</f>
        <v>79322.034</v>
      </c>
    </row>
    <row r="36" spans="1:3" s="2" customFormat="1" ht="27" customHeight="1">
      <c r="A36" s="14"/>
      <c r="B36" s="19" t="s">
        <v>130</v>
      </c>
      <c r="C36" s="19"/>
    </row>
    <row r="37" spans="1:3" s="2" customFormat="1" ht="27.6">
      <c r="A37" s="14" t="s">
        <v>41</v>
      </c>
      <c r="B37" s="3" t="s">
        <v>33</v>
      </c>
      <c r="C37" s="23"/>
    </row>
    <row r="38" spans="1:3" s="2" customFormat="1" ht="14.25" customHeight="1">
      <c r="A38" s="16"/>
      <c r="B38" s="3" t="s">
        <v>34</v>
      </c>
      <c r="C38" s="23">
        <v>358.02</v>
      </c>
    </row>
    <row r="39" spans="1:3" s="2" customFormat="1" ht="13.8">
      <c r="A39" s="16"/>
      <c r="B39" s="3" t="s">
        <v>35</v>
      </c>
      <c r="C39" s="23">
        <v>71536.92</v>
      </c>
    </row>
    <row r="40" spans="1:3" s="2" customFormat="1" ht="13.8">
      <c r="A40" s="16"/>
      <c r="B40" s="3" t="s">
        <v>36</v>
      </c>
      <c r="C40" s="23">
        <v>36300.36</v>
      </c>
    </row>
    <row r="41" spans="1:3" s="2" customFormat="1" ht="13.8">
      <c r="A41" s="16"/>
      <c r="B41" s="3" t="s">
        <v>37</v>
      </c>
      <c r="C41" s="23">
        <v>19220.7</v>
      </c>
    </row>
    <row r="42" spans="1:3" s="2" customFormat="1" ht="13.8">
      <c r="A42" s="16"/>
      <c r="B42" s="3" t="s">
        <v>38</v>
      </c>
      <c r="C42" s="23">
        <v>1338.15</v>
      </c>
    </row>
    <row r="43" spans="1:3" s="2" customFormat="1" ht="13.8">
      <c r="A43" s="16"/>
      <c r="B43" s="3" t="s">
        <v>39</v>
      </c>
      <c r="C43" s="23">
        <v>9021.44</v>
      </c>
    </row>
    <row r="44" spans="1:3" s="2" customFormat="1" ht="13.8">
      <c r="A44" s="14" t="s">
        <v>131</v>
      </c>
      <c r="B44" s="3" t="s">
        <v>40</v>
      </c>
      <c r="C44" s="23">
        <v>3141.84</v>
      </c>
    </row>
    <row r="45" spans="1:3" s="2" customFormat="1" ht="13.8">
      <c r="A45" s="14"/>
      <c r="B45" s="14" t="s">
        <v>160</v>
      </c>
      <c r="C45" s="18">
        <v>140917.43000000002</v>
      </c>
    </row>
    <row r="46" spans="1:3" s="2" customFormat="1" ht="13.8">
      <c r="A46" s="14"/>
      <c r="B46" s="19" t="s">
        <v>132</v>
      </c>
      <c r="C46" s="19"/>
    </row>
    <row r="47" spans="1:3" s="2" customFormat="1" ht="41.4">
      <c r="A47" s="14" t="s">
        <v>133</v>
      </c>
      <c r="B47" s="3" t="s">
        <v>42</v>
      </c>
      <c r="C47" s="13">
        <v>21590.46</v>
      </c>
    </row>
    <row r="48" spans="1:3" s="2" customFormat="1" ht="27.6">
      <c r="A48" s="14" t="s">
        <v>134</v>
      </c>
      <c r="B48" s="3" t="s">
        <v>43</v>
      </c>
      <c r="C48" s="13">
        <v>43180.92</v>
      </c>
    </row>
    <row r="49" spans="1:3" s="2" customFormat="1" ht="41.4">
      <c r="A49" s="14" t="s">
        <v>135</v>
      </c>
      <c r="B49" s="3" t="s">
        <v>44</v>
      </c>
      <c r="C49" s="13">
        <v>32385.69</v>
      </c>
    </row>
    <row r="50" spans="1:3" s="2" customFormat="1" ht="13.8">
      <c r="A50" s="14" t="s">
        <v>136</v>
      </c>
      <c r="B50" s="3" t="s">
        <v>45</v>
      </c>
      <c r="C50" s="23">
        <v>1594.25</v>
      </c>
    </row>
    <row r="51" spans="1:3" s="2" customFormat="1" ht="27.6">
      <c r="A51" s="14" t="s">
        <v>137</v>
      </c>
      <c r="B51" s="3" t="s">
        <v>46</v>
      </c>
      <c r="C51" s="13">
        <v>27215.343000000001</v>
      </c>
    </row>
    <row r="52" spans="1:3" s="2" customFormat="1" ht="13.8">
      <c r="A52" s="14"/>
      <c r="B52" s="14" t="s">
        <v>161</v>
      </c>
      <c r="C52" s="18">
        <v>125966.66299999997</v>
      </c>
    </row>
    <row r="53" spans="1:3" s="2" customFormat="1" ht="18" customHeight="1">
      <c r="A53" s="14"/>
      <c r="B53" s="19" t="s">
        <v>165</v>
      </c>
      <c r="C53" s="19"/>
    </row>
    <row r="54" spans="1:3" s="2" customFormat="1" ht="27.6">
      <c r="A54" s="14" t="s">
        <v>138</v>
      </c>
      <c r="B54" s="4" t="s">
        <v>47</v>
      </c>
      <c r="C54" s="13">
        <v>60680.556000000011</v>
      </c>
    </row>
    <row r="55" spans="1:3" s="2" customFormat="1" ht="13.8">
      <c r="A55" s="14" t="s">
        <v>139</v>
      </c>
      <c r="B55" s="4" t="s">
        <v>48</v>
      </c>
      <c r="C55" s="13">
        <v>17045.099999999995</v>
      </c>
    </row>
    <row r="56" spans="1:3" s="2" customFormat="1" ht="13.8">
      <c r="A56" s="14"/>
      <c r="B56" s="14" t="s">
        <v>162</v>
      </c>
      <c r="C56" s="18">
        <v>77725.656000000003</v>
      </c>
    </row>
    <row r="57" spans="1:3" s="2" customFormat="1" ht="13.8">
      <c r="A57" s="14"/>
      <c r="B57" s="17" t="s">
        <v>140</v>
      </c>
      <c r="C57" s="26">
        <v>2330.64</v>
      </c>
    </row>
    <row r="58" spans="1:3" s="2" customFormat="1" ht="13.8">
      <c r="A58" s="14"/>
      <c r="B58" s="17" t="s">
        <v>141</v>
      </c>
      <c r="C58" s="26">
        <v>2260.44</v>
      </c>
    </row>
    <row r="59" spans="1:3" s="2" customFormat="1" ht="18" customHeight="1">
      <c r="A59" s="14"/>
      <c r="B59" s="19" t="s">
        <v>142</v>
      </c>
      <c r="C59" s="19"/>
    </row>
    <row r="60" spans="1:3" s="2" customFormat="1" ht="13.8">
      <c r="A60" s="14" t="s">
        <v>143</v>
      </c>
      <c r="B60" s="4" t="s">
        <v>49</v>
      </c>
      <c r="C60" s="13">
        <v>3156</v>
      </c>
    </row>
    <row r="61" spans="1:3" s="2" customFormat="1" ht="13.8">
      <c r="A61" s="14" t="s">
        <v>144</v>
      </c>
      <c r="B61" s="4" t="s">
        <v>50</v>
      </c>
      <c r="C61" s="13">
        <v>3156</v>
      </c>
    </row>
    <row r="62" spans="1:3" s="2" customFormat="1" ht="41.4">
      <c r="A62" s="14" t="s">
        <v>145</v>
      </c>
      <c r="B62" s="4" t="s">
        <v>51</v>
      </c>
      <c r="C62" s="13">
        <v>3072</v>
      </c>
    </row>
    <row r="63" spans="1:3" s="2" customFormat="1" ht="41.4">
      <c r="A63" s="14" t="s">
        <v>146</v>
      </c>
      <c r="B63" s="4" t="s">
        <v>52</v>
      </c>
      <c r="C63" s="13">
        <v>3072</v>
      </c>
    </row>
    <row r="64" spans="1:3" s="2" customFormat="1" ht="41.4">
      <c r="A64" s="14" t="s">
        <v>147</v>
      </c>
      <c r="B64" s="4" t="s">
        <v>53</v>
      </c>
      <c r="C64" s="13">
        <v>6144</v>
      </c>
    </row>
    <row r="65" spans="1:3" s="2" customFormat="1" ht="13.8">
      <c r="A65" s="14" t="s">
        <v>148</v>
      </c>
      <c r="B65" s="4" t="s">
        <v>54</v>
      </c>
      <c r="C65" s="13">
        <v>17412</v>
      </c>
    </row>
    <row r="66" spans="1:3" s="2" customFormat="1" ht="13.8">
      <c r="A66" s="14" t="s">
        <v>149</v>
      </c>
      <c r="B66" s="4" t="s">
        <v>55</v>
      </c>
      <c r="C66" s="13">
        <v>0</v>
      </c>
    </row>
    <row r="67" spans="1:3" s="7" customFormat="1" ht="13.8">
      <c r="A67" s="14"/>
      <c r="B67" s="14" t="s">
        <v>163</v>
      </c>
      <c r="C67" s="18">
        <v>36012</v>
      </c>
    </row>
    <row r="68" spans="1:3" s="7" customFormat="1" ht="13.8">
      <c r="A68" s="14"/>
      <c r="B68" s="19" t="s">
        <v>150</v>
      </c>
      <c r="C68" s="19"/>
    </row>
    <row r="69" spans="1:3" s="7" customFormat="1" ht="28.8" customHeight="1">
      <c r="A69" s="14" t="s">
        <v>151</v>
      </c>
      <c r="B69" s="5" t="s">
        <v>169</v>
      </c>
      <c r="C69" s="13">
        <v>0</v>
      </c>
    </row>
    <row r="70" spans="1:3" s="7" customFormat="1" ht="27.6">
      <c r="A70" s="14"/>
      <c r="B70" s="4" t="s">
        <v>56</v>
      </c>
      <c r="C70" s="13">
        <v>215.37</v>
      </c>
    </row>
    <row r="71" spans="1:3" s="7" customFormat="1" ht="13.8">
      <c r="A71" s="14"/>
      <c r="B71" s="4" t="s">
        <v>57</v>
      </c>
      <c r="C71" s="13">
        <v>370.31</v>
      </c>
    </row>
    <row r="72" spans="1:3" s="7" customFormat="1" ht="13.8">
      <c r="A72" s="14"/>
      <c r="B72" s="4" t="s">
        <v>58</v>
      </c>
      <c r="C72" s="13">
        <v>370.31</v>
      </c>
    </row>
    <row r="73" spans="1:3" s="7" customFormat="1" ht="13.8">
      <c r="A73" s="14"/>
      <c r="B73" s="4" t="s">
        <v>59</v>
      </c>
      <c r="C73" s="13">
        <v>1110.93</v>
      </c>
    </row>
    <row r="74" spans="1:3" s="7" customFormat="1" ht="13.8">
      <c r="A74" s="14"/>
      <c r="B74" s="4" t="s">
        <v>60</v>
      </c>
      <c r="C74" s="13">
        <v>370.31</v>
      </c>
    </row>
    <row r="75" spans="1:3" s="7" customFormat="1" ht="13.8">
      <c r="A75" s="14"/>
      <c r="B75" s="4" t="s">
        <v>61</v>
      </c>
      <c r="C75" s="13">
        <v>1181.44</v>
      </c>
    </row>
    <row r="76" spans="1:3" s="7" customFormat="1" ht="13.8">
      <c r="A76" s="14"/>
      <c r="B76" s="4" t="s">
        <v>62</v>
      </c>
      <c r="C76" s="13">
        <v>370.31</v>
      </c>
    </row>
    <row r="77" spans="1:3" s="7" customFormat="1" ht="27.6">
      <c r="A77" s="14" t="s">
        <v>152</v>
      </c>
      <c r="B77" s="5" t="s">
        <v>170</v>
      </c>
      <c r="C77" s="13">
        <v>0</v>
      </c>
    </row>
    <row r="78" spans="1:3" s="7" customFormat="1" ht="13.8">
      <c r="A78" s="14"/>
      <c r="B78" s="4" t="s">
        <v>63</v>
      </c>
      <c r="C78" s="13">
        <v>0</v>
      </c>
    </row>
    <row r="79" spans="1:3" s="7" customFormat="1" ht="13.8">
      <c r="A79" s="14"/>
      <c r="B79" s="4" t="s">
        <v>64</v>
      </c>
      <c r="C79" s="13">
        <v>0</v>
      </c>
    </row>
    <row r="80" spans="1:3" s="7" customFormat="1" ht="13.8">
      <c r="A80" s="14"/>
      <c r="B80" s="5" t="s">
        <v>65</v>
      </c>
      <c r="C80" s="13">
        <v>0</v>
      </c>
    </row>
    <row r="81" spans="1:3" s="7" customFormat="1" ht="13.8">
      <c r="A81" s="14"/>
      <c r="B81" s="4" t="s">
        <v>66</v>
      </c>
      <c r="C81" s="13">
        <v>1419.74</v>
      </c>
    </row>
    <row r="82" spans="1:3" s="7" customFormat="1" ht="13.8">
      <c r="A82" s="14"/>
      <c r="B82" s="4" t="s">
        <v>67</v>
      </c>
      <c r="C82" s="13">
        <v>167.87</v>
      </c>
    </row>
    <row r="83" spans="1:3" s="7" customFormat="1" ht="27.6">
      <c r="A83" s="14"/>
      <c r="B83" s="4" t="s">
        <v>68</v>
      </c>
      <c r="C83" s="13">
        <v>320.01</v>
      </c>
    </row>
    <row r="84" spans="1:3" s="7" customFormat="1" ht="13.8">
      <c r="A84" s="14"/>
      <c r="B84" s="4" t="s">
        <v>69</v>
      </c>
      <c r="C84" s="13">
        <v>238.12</v>
      </c>
    </row>
    <row r="85" spans="1:3" s="7" customFormat="1" ht="13.8">
      <c r="A85" s="14"/>
      <c r="B85" s="4" t="s">
        <v>70</v>
      </c>
      <c r="C85" s="13">
        <v>322.68</v>
      </c>
    </row>
    <row r="86" spans="1:3" s="7" customFormat="1" ht="13.8">
      <c r="A86" s="14"/>
      <c r="B86" s="4" t="s">
        <v>71</v>
      </c>
      <c r="C86" s="13">
        <v>108.29</v>
      </c>
    </row>
    <row r="87" spans="1:3" s="7" customFormat="1" ht="13.8">
      <c r="A87" s="14"/>
      <c r="B87" s="4" t="s">
        <v>72</v>
      </c>
      <c r="C87" s="13">
        <v>322.68</v>
      </c>
    </row>
    <row r="88" spans="1:3" s="7" customFormat="1" ht="13.8">
      <c r="A88" s="14"/>
      <c r="B88" s="4" t="s">
        <v>73</v>
      </c>
      <c r="C88" s="13">
        <v>0</v>
      </c>
    </row>
    <row r="89" spans="1:3" s="7" customFormat="1" ht="13.8">
      <c r="A89" s="14"/>
      <c r="B89" s="4" t="s">
        <v>74</v>
      </c>
      <c r="C89" s="13">
        <v>0</v>
      </c>
    </row>
    <row r="90" spans="1:3" s="7" customFormat="1" ht="19.8" customHeight="1">
      <c r="A90" s="14"/>
      <c r="B90" s="4" t="s">
        <v>75</v>
      </c>
      <c r="C90" s="13">
        <v>0</v>
      </c>
    </row>
    <row r="91" spans="1:3" s="7" customFormat="1" ht="13.8">
      <c r="A91" s="14"/>
      <c r="B91" s="4" t="s">
        <v>76</v>
      </c>
      <c r="C91" s="13">
        <v>2156.38</v>
      </c>
    </row>
    <row r="92" spans="1:3" s="7" customFormat="1" ht="13.8">
      <c r="A92" s="14"/>
      <c r="B92" s="4" t="s">
        <v>77</v>
      </c>
      <c r="C92" s="13">
        <v>322.68</v>
      </c>
    </row>
    <row r="93" spans="1:3" s="7" customFormat="1" ht="13.8">
      <c r="A93" s="14"/>
      <c r="B93" s="4" t="s">
        <v>78</v>
      </c>
      <c r="C93" s="13">
        <v>108.29</v>
      </c>
    </row>
    <row r="94" spans="1:3" s="7" customFormat="1" ht="27.6">
      <c r="A94" s="14"/>
      <c r="B94" s="4" t="s">
        <v>79</v>
      </c>
      <c r="C94" s="13">
        <v>918.01</v>
      </c>
    </row>
    <row r="95" spans="1:3" s="7" customFormat="1" ht="13.8">
      <c r="A95" s="14"/>
      <c r="B95" s="4" t="s">
        <v>80</v>
      </c>
      <c r="C95" s="13">
        <v>20.225999999999999</v>
      </c>
    </row>
    <row r="96" spans="1:3" s="7" customFormat="1" ht="27.6">
      <c r="A96" s="14"/>
      <c r="B96" s="5" t="s">
        <v>81</v>
      </c>
      <c r="C96" s="13">
        <v>0</v>
      </c>
    </row>
    <row r="97" spans="1:3" s="7" customFormat="1" ht="13.8">
      <c r="A97" s="14"/>
      <c r="B97" s="4" t="s">
        <v>82</v>
      </c>
      <c r="C97" s="13">
        <v>918.01</v>
      </c>
    </row>
    <row r="98" spans="1:3" s="7" customFormat="1" ht="13.8">
      <c r="A98" s="14"/>
      <c r="B98" s="4" t="s">
        <v>83</v>
      </c>
      <c r="C98" s="13">
        <v>215.96</v>
      </c>
    </row>
    <row r="99" spans="1:3" s="7" customFormat="1" ht="13.8">
      <c r="A99" s="14"/>
      <c r="B99" s="4" t="s">
        <v>84</v>
      </c>
      <c r="C99" s="13">
        <v>283.77999999999997</v>
      </c>
    </row>
    <row r="100" spans="1:3" s="7" customFormat="1" ht="13.8">
      <c r="A100" s="14"/>
      <c r="B100" s="4" t="s">
        <v>85</v>
      </c>
      <c r="C100" s="13">
        <v>71.03</v>
      </c>
    </row>
    <row r="101" spans="1:3" s="7" customFormat="1" ht="13.8">
      <c r="A101" s="14"/>
      <c r="B101" s="4" t="s">
        <v>86</v>
      </c>
      <c r="C101" s="13">
        <v>70.400000000000006</v>
      </c>
    </row>
    <row r="102" spans="1:3" s="7" customFormat="1" ht="13.8">
      <c r="A102" s="14"/>
      <c r="B102" s="4" t="s">
        <v>87</v>
      </c>
      <c r="C102" s="13">
        <v>20.225999999999999</v>
      </c>
    </row>
    <row r="103" spans="1:3" s="7" customFormat="1" ht="13.8">
      <c r="A103" s="14"/>
      <c r="B103" s="4" t="s">
        <v>88</v>
      </c>
      <c r="C103" s="13">
        <v>331.74</v>
      </c>
    </row>
    <row r="104" spans="1:3" s="7" customFormat="1" ht="27.6">
      <c r="A104" s="14"/>
      <c r="B104" s="4" t="s">
        <v>89</v>
      </c>
      <c r="C104" s="13">
        <v>1287.5</v>
      </c>
    </row>
    <row r="105" spans="1:3" s="7" customFormat="1" ht="13.8">
      <c r="A105" s="14"/>
      <c r="B105" s="4" t="s">
        <v>90</v>
      </c>
      <c r="C105" s="13">
        <v>40.451999999999998</v>
      </c>
    </row>
    <row r="106" spans="1:3" s="7" customFormat="1" ht="27.6">
      <c r="A106" s="14" t="s">
        <v>153</v>
      </c>
      <c r="B106" s="5" t="s">
        <v>155</v>
      </c>
      <c r="C106" s="13"/>
    </row>
    <row r="107" spans="1:3" s="7" customFormat="1" ht="27.6">
      <c r="A107" s="14"/>
      <c r="B107" s="4" t="s">
        <v>91</v>
      </c>
      <c r="C107" s="13">
        <v>999.87000000000012</v>
      </c>
    </row>
    <row r="108" spans="1:3" s="7" customFormat="1" ht="13.8">
      <c r="A108" s="14"/>
      <c r="B108" s="4" t="s">
        <v>92</v>
      </c>
      <c r="C108" s="13">
        <v>269.57227499999999</v>
      </c>
    </row>
    <row r="109" spans="1:3" s="7" customFormat="1" ht="13.8">
      <c r="A109" s="14"/>
      <c r="B109" s="4" t="s">
        <v>93</v>
      </c>
      <c r="C109" s="13">
        <v>109.38</v>
      </c>
    </row>
    <row r="110" spans="1:3" s="7" customFormat="1" ht="13.8">
      <c r="A110" s="14"/>
      <c r="B110" s="3" t="s">
        <v>94</v>
      </c>
      <c r="C110" s="13">
        <v>37.130000000000003</v>
      </c>
    </row>
    <row r="111" spans="1:3" s="7" customFormat="1" ht="13.8">
      <c r="A111" s="14"/>
      <c r="B111" s="4" t="s">
        <v>95</v>
      </c>
      <c r="C111" s="13">
        <v>1108.8900000000001</v>
      </c>
    </row>
    <row r="112" spans="1:3" s="7" customFormat="1" ht="13.8">
      <c r="A112" s="16"/>
      <c r="B112" s="4" t="s">
        <v>96</v>
      </c>
      <c r="C112" s="13">
        <v>0</v>
      </c>
    </row>
    <row r="113" spans="1:6" s="7" customFormat="1" ht="13.8">
      <c r="A113" s="14"/>
      <c r="B113" s="5" t="s">
        <v>97</v>
      </c>
      <c r="C113" s="13">
        <v>6417.5999999999995</v>
      </c>
    </row>
    <row r="114" spans="1:6" s="7" customFormat="1" ht="13.8">
      <c r="A114" s="14"/>
      <c r="B114" s="3" t="s">
        <v>98</v>
      </c>
      <c r="C114" s="13">
        <v>59.21</v>
      </c>
    </row>
    <row r="115" spans="1:6" s="7" customFormat="1" ht="13.8">
      <c r="A115" s="14"/>
      <c r="B115" s="4" t="s">
        <v>99</v>
      </c>
      <c r="C115" s="13">
        <v>481.04</v>
      </c>
    </row>
    <row r="116" spans="1:6" s="7" customFormat="1" ht="12" customHeight="1">
      <c r="A116" s="14"/>
      <c r="B116" s="4" t="s">
        <v>100</v>
      </c>
      <c r="C116" s="13">
        <v>10592</v>
      </c>
    </row>
    <row r="117" spans="1:6" s="7" customFormat="1" ht="13.8">
      <c r="A117" s="14"/>
      <c r="B117" s="4" t="s">
        <v>101</v>
      </c>
      <c r="C117" s="13">
        <v>0</v>
      </c>
    </row>
    <row r="118" spans="1:6" s="7" customFormat="1" ht="13.8">
      <c r="A118" s="14"/>
      <c r="B118" s="5" t="s">
        <v>102</v>
      </c>
      <c r="C118" s="13">
        <v>15150</v>
      </c>
    </row>
    <row r="119" spans="1:6" s="7" customFormat="1" ht="13.8">
      <c r="A119" s="14"/>
      <c r="B119" s="5" t="s">
        <v>103</v>
      </c>
      <c r="C119" s="13">
        <v>51180.36</v>
      </c>
    </row>
    <row r="120" spans="1:6" s="7" customFormat="1" ht="13.8">
      <c r="A120" s="14"/>
      <c r="B120" s="5" t="s">
        <v>104</v>
      </c>
      <c r="C120" s="13">
        <v>2656</v>
      </c>
    </row>
    <row r="121" spans="1:6" s="7" customFormat="1" ht="18" customHeight="1">
      <c r="A121" s="14"/>
      <c r="B121" s="4" t="s">
        <v>105</v>
      </c>
      <c r="C121" s="13">
        <v>319.32</v>
      </c>
    </row>
    <row r="122" spans="1:6" s="7" customFormat="1" ht="13.8">
      <c r="A122" s="14"/>
      <c r="B122" s="4" t="s">
        <v>106</v>
      </c>
      <c r="C122" s="13">
        <v>3236.7761999999998</v>
      </c>
    </row>
    <row r="123" spans="1:6" s="7" customFormat="1" ht="13.8">
      <c r="A123" s="14"/>
      <c r="B123" s="4" t="s">
        <v>107</v>
      </c>
      <c r="C123" s="13">
        <v>643.58000000000004</v>
      </c>
    </row>
    <row r="124" spans="1:6" s="7" customFormat="1" ht="13.8">
      <c r="A124" s="14"/>
      <c r="B124" s="4" t="s">
        <v>108</v>
      </c>
      <c r="C124" s="13">
        <v>997.68000000000006</v>
      </c>
    </row>
    <row r="125" spans="1:6" s="7" customFormat="1" ht="13.8">
      <c r="A125" s="14"/>
      <c r="B125" s="4" t="s">
        <v>109</v>
      </c>
      <c r="C125" s="13">
        <v>875.23200000000008</v>
      </c>
    </row>
    <row r="126" spans="1:6" s="2" customFormat="1" ht="13.8">
      <c r="A126" s="14"/>
      <c r="B126" s="14" t="s">
        <v>164</v>
      </c>
      <c r="C126" s="18">
        <v>108786.694475</v>
      </c>
    </row>
    <row r="127" spans="1:6" s="2" customFormat="1" ht="15" customHeight="1">
      <c r="A127" s="14"/>
      <c r="B127" s="19" t="s">
        <v>171</v>
      </c>
      <c r="C127" s="18">
        <v>170451</v>
      </c>
    </row>
    <row r="128" spans="1:6" s="6" customFormat="1" ht="13.8">
      <c r="A128" s="14"/>
      <c r="B128" s="5" t="s">
        <v>154</v>
      </c>
      <c r="C128" s="18">
        <f>C15+C23+C35+C45+C52+C56+C57+C58+C67+C126+C127</f>
        <v>1201325.8191549999</v>
      </c>
      <c r="D128" s="10"/>
      <c r="E128" s="11"/>
      <c r="F128" s="11"/>
    </row>
    <row r="129" spans="1:6" s="1" customFormat="1" ht="13.8">
      <c r="A129" s="27"/>
      <c r="B129" s="28" t="s">
        <v>112</v>
      </c>
      <c r="C129" s="29">
        <v>1194492.1599999999</v>
      </c>
      <c r="D129" s="12"/>
      <c r="E129" s="12"/>
      <c r="F129" s="12"/>
    </row>
    <row r="130" spans="1:6" s="1" customFormat="1" ht="13.8">
      <c r="A130" s="30"/>
      <c r="B130" s="28" t="s">
        <v>113</v>
      </c>
      <c r="C130" s="31">
        <v>1194318.23</v>
      </c>
      <c r="D130" s="11"/>
      <c r="E130" s="11"/>
      <c r="F130" s="11"/>
    </row>
    <row r="131" spans="1:6" s="1" customFormat="1" ht="13.8">
      <c r="A131" s="27"/>
      <c r="B131" s="33" t="s">
        <v>114</v>
      </c>
      <c r="C131" s="32">
        <f>C130-C128</f>
        <v>-7007.589154999936</v>
      </c>
      <c r="D131" s="11"/>
      <c r="E131" s="11"/>
      <c r="F131" s="11"/>
    </row>
    <row r="132" spans="1:6">
      <c r="A132" s="27"/>
      <c r="B132" s="33" t="s">
        <v>115</v>
      </c>
      <c r="C132" s="32">
        <f>C5+C131</f>
        <v>-25245.549154999935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2020-03-16T09:22:38Z</cp:lastPrinted>
  <dcterms:created xsi:type="dcterms:W3CDTF">2020-01-14T02:50:39Z</dcterms:created>
  <dcterms:modified xsi:type="dcterms:W3CDTF">2020-03-25T04:44:08Z</dcterms:modified>
</cp:coreProperties>
</file>