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  <sheet name="Доход нежилые" sheetId="2" r:id="rId2"/>
  </sheets>
  <calcPr calcId="114210"/>
</workbook>
</file>

<file path=xl/calcChain.xml><?xml version="1.0" encoding="utf-8"?>
<calcChain xmlns="http://schemas.openxmlformats.org/spreadsheetml/2006/main">
  <c r="C107" i="1"/>
  <c r="C106"/>
  <c r="C23"/>
  <c r="C35"/>
  <c r="C101"/>
  <c r="C11" i="2"/>
  <c r="D11"/>
</calcChain>
</file>

<file path=xl/sharedStrings.xml><?xml version="1.0" encoding="utf-8"?>
<sst xmlns="http://schemas.openxmlformats.org/spreadsheetml/2006/main" count="159" uniqueCount="158">
  <si>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</si>
  <si>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</si>
  <si>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</si>
  <si>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</si>
  <si>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</si>
  <si>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</si>
  <si>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</si>
  <si>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</si>
  <si>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Техническое содержание лифтов</t>
  </si>
  <si>
    <t>ПТО лифтов</t>
  </si>
  <si>
    <t>Обследование лифта, отработавшего нормативный срок</t>
  </si>
  <si>
    <t>2. Содержание мусоропроводов</t>
  </si>
  <si>
    <t>2.1.</t>
  </si>
  <si>
    <t>Очистка и и дезинфекция клапанов</t>
  </si>
  <si>
    <t>2.2.</t>
  </si>
  <si>
    <t>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</si>
  <si>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</si>
  <si>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</si>
  <si>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</si>
  <si>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</si>
  <si>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</si>
  <si>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</si>
  <si>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Подметание снега выше 2-х см</t>
  </si>
  <si>
    <t xml:space="preserve">Подметание снега до 2-х см </t>
  </si>
  <si>
    <t>Очистка урн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</si>
  <si>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</si>
  <si>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</si>
  <si>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</si>
  <si>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</si>
  <si>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</si>
  <si>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</si>
  <si>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</si>
  <si>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</si>
  <si>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</si>
  <si>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</si>
  <si>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</si>
  <si>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</si>
  <si>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лежака (прочистка)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</si>
  <si>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</si>
  <si>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</si>
  <si>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</si>
  <si>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</si>
  <si>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</si>
  <si>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</si>
  <si>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</si>
  <si>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</si>
  <si>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</si>
  <si>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</si>
  <si>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замена плавкой вставки (предохранителя) в энергосберегающем светильнике</t>
  </si>
  <si>
    <t>замена выключателя на лестничном марше (5 эт)</t>
  </si>
  <si>
    <t>замена предохранителя в энергосберегающем светильнике</t>
  </si>
  <si>
    <t>смена выключателя для освещения крыльца</t>
  </si>
  <si>
    <t>замена выключателя для освещения контейнерной 1о/п А16-051 Прима</t>
  </si>
  <si>
    <t>смена предохранителя  в энергосберегающем светильнике</t>
  </si>
  <si>
    <t>замена энергосберегающего патрона на лестничном марше</t>
  </si>
  <si>
    <t>9.2.</t>
  </si>
  <si>
    <t>замена вводногот вентиля ХВС (крана шарового Ду 15 мм) (кв.15)</t>
  </si>
  <si>
    <t>герметизация примыканий силиконовым герметиком (кв.15)</t>
  </si>
  <si>
    <t>замена смесителя в техкомнате FRAP</t>
  </si>
  <si>
    <t>установка подводки гибкой</t>
  </si>
  <si>
    <t>ершение канализационного стояка Ду 50 мм (чердак-квартира №33) 12/3 =4</t>
  </si>
  <si>
    <t>устранение свища на стояке ХВС (кв.№16)</t>
  </si>
  <si>
    <t>переворачивание мусорных урн (вход) по просьбе жителей</t>
  </si>
  <si>
    <t>изготовление и установка ручки контейнерной тележки (контейнерная)</t>
  </si>
  <si>
    <t>ремонт мусорного контейнера с усилением стенок и металлич.уголка (контейнерная)</t>
  </si>
  <si>
    <t>наваривание металлич.листа 2 мм</t>
  </si>
  <si>
    <t>смена уголка 30*30мм</t>
  </si>
  <si>
    <t>длина сварочного шва</t>
  </si>
  <si>
    <t>демонтаж металлического порога (контейнерная)</t>
  </si>
  <si>
    <t>ремонт полов из керамогранита 1 эт (выборочно)</t>
  </si>
  <si>
    <t>погрузка в автомобиль ж/бетонных цветочных вазонов на высоту 1м и разгрузка</t>
  </si>
  <si>
    <t>замена поворотных колес на контейнерной тележке</t>
  </si>
  <si>
    <t>замена колес контейнерной тележки</t>
  </si>
  <si>
    <t>смазка колес  контейнерной тележки литолом</t>
  </si>
  <si>
    <t>заделка отверстия в мусоропроводном стволе листом оцинкованным 0,5 мм (контейнерная)</t>
  </si>
  <si>
    <t>герметизация дверного полотна по периметру (выход на кровлю) монтажной пеной</t>
  </si>
  <si>
    <t>утепление слухового окна (чердак) URSA TERRA 1250*610*50 мм</t>
  </si>
  <si>
    <t xml:space="preserve">Ремонт подшивки козырька </t>
  </si>
  <si>
    <t>укрепление дверной коробки (выход на кровлю)</t>
  </si>
  <si>
    <t>ремонт мусорного контейнера</t>
  </si>
  <si>
    <t>замена металлич.листа ГК 2*1250*2500</t>
  </si>
  <si>
    <t>зачистка краски</t>
  </si>
  <si>
    <t>сварочный шов</t>
  </si>
  <si>
    <t>по управлению и обслуживанию</t>
  </si>
  <si>
    <t>МКД по ул.Ленина 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</si>
  <si>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</si>
  <si>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</si>
  <si>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</si>
  <si>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</si>
  <si>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Начислено по нежилым помещениям</t>
  </si>
  <si>
    <t>Поступило средств по нежилым помещениям</t>
  </si>
  <si>
    <t>Нежилые помещения</t>
  </si>
  <si>
    <t>ПАО Ростелеком</t>
  </si>
  <si>
    <t>Аренда (без НДС)</t>
  </si>
  <si>
    <t>Эксплуатационные (без НДС)</t>
  </si>
  <si>
    <t>КОИС</t>
  </si>
  <si>
    <t>Воропаева</t>
  </si>
  <si>
    <t>Гринишин</t>
  </si>
  <si>
    <t>ООО ЭСТЕТ</t>
  </si>
  <si>
    <t>Орлова</t>
  </si>
  <si>
    <t>Шахмина</t>
  </si>
  <si>
    <t>Итого 2019 год(руб)</t>
  </si>
  <si>
    <t xml:space="preserve">Отчет за 2019г. </t>
  </si>
  <si>
    <t>1. Содержание помещений общего пользования</t>
  </si>
  <si>
    <t>1.4.</t>
  </si>
  <si>
    <t>1.5.</t>
  </si>
  <si>
    <t>1.6.</t>
  </si>
  <si>
    <t>1.7.</t>
  </si>
  <si>
    <t>1.8.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</si>
  <si>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</si>
  <si>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</si>
  <si>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</si>
  <si>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</si>
  <si>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</si>
  <si>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</si>
  <si>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</si>
  <si>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</si>
  <si>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</si>
  <si>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</si>
  <si>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</si>
  <si>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</si>
  <si>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</si>
  <si>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</si>
  <si>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</si>
  <si>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</si>
  <si>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</si>
  <si>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>5.6.</t>
  </si>
  <si>
    <t>6.1.</t>
  </si>
  <si>
    <t>6.2.</t>
  </si>
  <si>
    <t>7. Дератизация</t>
  </si>
  <si>
    <t>8. Дезинсекция</t>
  </si>
  <si>
    <t>9. Поверка и обслуживание общедомовых приборов учета</t>
  </si>
  <si>
    <t>9.3.</t>
  </si>
  <si>
    <t>9.4.</t>
  </si>
  <si>
    <t>9.5.</t>
  </si>
  <si>
    <t>Текущий ремонт электрооборудования (непредвиденные работы)</t>
  </si>
  <si>
    <t>10.1.</t>
  </si>
  <si>
    <t>Текущий ремонт систем водоснабжения и водоотведения (непредвиденные работы)</t>
  </si>
  <si>
    <t>10.2.</t>
  </si>
  <si>
    <t>10.3.</t>
  </si>
  <si>
    <t>Сумма затрат по дому   :</t>
  </si>
  <si>
    <t>Уборка мусора с газона в летний период (листья и сучья)</t>
  </si>
  <si>
    <t>Уборка мусора с газона в летний период (случайный мусор)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</si>
  <si>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</si>
  <si>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</si>
  <si>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</si>
  <si>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</si>
  <si>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</si>
  <si>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6 :</t>
  </si>
  <si>
    <t xml:space="preserve">            Итого по п. 9 :</t>
  </si>
  <si>
    <t xml:space="preserve">6. Аварийное обслуживание </t>
  </si>
  <si>
    <t>Дезинфекция мусоросборников</t>
  </si>
  <si>
    <t>Дезинфекция мусороприемных камер</t>
  </si>
  <si>
    <t>Устранение засоров (клапанов)</t>
  </si>
  <si>
    <t xml:space="preserve">10. Текущий ремонт </t>
  </si>
  <si>
    <t>Текущий ремонт систем конструкт.элементов (непредвиденные работы)</t>
  </si>
  <si>
    <t>10.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</si>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</sst>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0" fontId="0" fillId="0" borderId="0" xfId="0" applyAlignment="1">
      <alignment wrapText="1"/>
    </xf>
    <xf numFmtId="43" fontId="5" fillId="0" borderId="0" xfId="1" applyNumberFormat="1" applyFont="1"/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164" fontId="3" fillId="0" borderId="1" xfId="2" applyNumberFormat="1" applyFont="1" applyFill="1" applyBorder="1" applyAlignment="1">
      <alignment wrapText="1"/>
    </xf>
    <xf numFmtId="164" fontId="3" fillId="0" borderId="1" xfId="2" applyNumberFormat="1" applyFont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horizontal="left"/>
    </xf>
    <xf numFmtId="0" fontId="3" fillId="0" borderId="0" xfId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7"/>
  <sheetViews>
    <sheetView tabSelected="1" topLeftCell="A78" workbookViewId="0">
      <selection activeCell="E105" sqref="E105"/>
    </sheetView>
  </sheetViews>
  <sheetFormatPr defaultColWidth="9.109375" defaultRowHeight="14.4"/>
  <cols>
    <col min="1" max="1" width="5.33203125" style="36" customWidth="1"/>
    <col min="2" max="2" width="70.109375" style="17" customWidth="1"/>
    <col min="3" max="3" width="27.44140625" style="16" customWidth="1"/>
    <col min="4" max="4" width="9.109375" style="18" customWidth="1"/>
    <col min="5" max="5" width="13.5546875" style="18" customWidth="1"/>
    <col min="6" max="197" width="9.109375" style="18" customWidth="1"/>
    <col min="198" max="198" width="5.33203125" style="18" customWidth="1"/>
    <col min="199" max="199" width="46" style="18" customWidth="1"/>
    <col min="200" max="202" width="9.33203125" style="18" customWidth="1"/>
    <col min="203" max="203" width="7" style="18" customWidth="1"/>
    <col min="204" max="204" width="9.109375" style="18" customWidth="1"/>
    <col min="205" max="208" width="9.33203125" style="18" customWidth="1"/>
    <col min="209" max="209" width="10.5546875" style="18" customWidth="1"/>
    <col min="210" max="225" width="9.109375" style="18" customWidth="1"/>
    <col min="226" max="228" width="9.33203125" style="18" customWidth="1"/>
    <col min="229" max="229" width="11.5546875" style="18" customWidth="1"/>
    <col min="230" max="232" width="9.33203125" style="18" customWidth="1"/>
    <col min="233" max="233" width="9.44140625" style="18" customWidth="1"/>
    <col min="234" max="236" width="9.109375" style="18" customWidth="1"/>
    <col min="237" max="237" width="9.33203125" style="18" customWidth="1"/>
    <col min="238" max="240" width="9.109375" style="18" customWidth="1"/>
    <col min="241" max="241" width="9.33203125" style="18" customWidth="1"/>
    <col min="242" max="244" width="9.109375" style="18" customWidth="1"/>
    <col min="245" max="245" width="9.33203125" style="18" customWidth="1"/>
    <col min="246" max="248" width="9.109375" style="18" customWidth="1"/>
    <col min="249" max="249" width="13.44140625" style="18" customWidth="1"/>
    <col min="250" max="252" width="9.109375" style="18" customWidth="1"/>
    <col min="253" max="253" width="9.6640625" style="18" bestFit="1" customWidth="1"/>
    <col min="254" max="254" width="10.6640625" style="18" customWidth="1"/>
    <col min="255" max="16384" width="9.109375" style="18"/>
  </cols>
  <sheetData>
    <row r="1" spans="1:3" s="1" customFormat="1" ht="13.8">
      <c r="A1" s="49" t="s">
        <v>102</v>
      </c>
      <c r="B1" s="49"/>
      <c r="C1" s="40"/>
    </row>
    <row r="2" spans="1:3" s="1" customFormat="1" ht="13.8">
      <c r="A2" s="49" t="s">
        <v>83</v>
      </c>
      <c r="B2" s="49"/>
      <c r="C2" s="40"/>
    </row>
    <row r="3" spans="1:3" s="1" customFormat="1" ht="13.8">
      <c r="A3" s="49" t="s">
        <v>84</v>
      </c>
      <c r="B3" s="49"/>
      <c r="C3" s="40"/>
    </row>
    <row r="4" spans="1:3" s="2" customFormat="1">
      <c r="A4" s="37"/>
      <c r="B4" s="28"/>
      <c r="C4" s="28"/>
    </row>
    <row r="5" spans="1:3" s="2" customFormat="1">
      <c r="A5" s="31"/>
      <c r="B5" s="32" t="s">
        <v>157</v>
      </c>
      <c r="C5" s="8">
        <v>137654.97</v>
      </c>
    </row>
    <row r="6" spans="1:3" s="2" customFormat="1">
      <c r="A6" s="31"/>
      <c r="B6" s="32" t="s">
        <v>103</v>
      </c>
      <c r="C6" s="32"/>
    </row>
    <row r="7" spans="1:3" s="2" customFormat="1" ht="27.6">
      <c r="A7" s="31" t="s">
        <v>0</v>
      </c>
      <c r="B7" s="30" t="s">
        <v>1</v>
      </c>
      <c r="C7" s="19">
        <v>26858.832000000002</v>
      </c>
    </row>
    <row r="8" spans="1:3" s="2" customFormat="1" ht="27.6">
      <c r="A8" s="31" t="s">
        <v>3</v>
      </c>
      <c r="B8" s="30" t="s">
        <v>2</v>
      </c>
      <c r="C8" s="19">
        <v>44953.920000000013</v>
      </c>
    </row>
    <row r="9" spans="1:3" s="2" customFormat="1">
      <c r="A9" s="31" t="s">
        <v>6</v>
      </c>
      <c r="B9" s="30" t="s">
        <v>4</v>
      </c>
      <c r="C9" s="19">
        <v>17062.056</v>
      </c>
    </row>
    <row r="10" spans="1:3" s="2" customFormat="1">
      <c r="A10" s="31" t="s">
        <v>104</v>
      </c>
      <c r="B10" s="30" t="s">
        <v>5</v>
      </c>
      <c r="C10" s="19">
        <v>52854.912000000004</v>
      </c>
    </row>
    <row r="11" spans="1:3" s="2" customFormat="1" ht="41.4">
      <c r="A11" s="31" t="s">
        <v>105</v>
      </c>
      <c r="B11" s="30" t="s">
        <v>7</v>
      </c>
      <c r="C11" s="19">
        <v>12688.956</v>
      </c>
    </row>
    <row r="12" spans="1:3" s="2" customFormat="1">
      <c r="A12" s="33" t="s">
        <v>106</v>
      </c>
      <c r="B12" s="30" t="s">
        <v>8</v>
      </c>
      <c r="C12" s="19">
        <v>82812</v>
      </c>
    </row>
    <row r="13" spans="1:3" s="2" customFormat="1">
      <c r="A13" s="33" t="s">
        <v>107</v>
      </c>
      <c r="B13" s="30" t="s">
        <v>9</v>
      </c>
      <c r="C13" s="19">
        <v>5062</v>
      </c>
    </row>
    <row r="14" spans="1:3" s="2" customFormat="1">
      <c r="A14" s="33" t="s">
        <v>108</v>
      </c>
      <c r="B14" s="30" t="s">
        <v>10</v>
      </c>
      <c r="C14" s="19">
        <v>0</v>
      </c>
    </row>
    <row r="15" spans="1:3" s="2" customFormat="1">
      <c r="A15" s="31"/>
      <c r="B15" s="31" t="s">
        <v>143</v>
      </c>
      <c r="C15" s="21">
        <v>242292.67600000004</v>
      </c>
    </row>
    <row r="16" spans="1:3" s="2" customFormat="1">
      <c r="A16" s="31"/>
      <c r="B16" s="32" t="s">
        <v>11</v>
      </c>
      <c r="C16" s="32"/>
    </row>
    <row r="17" spans="1:3" s="2" customFormat="1">
      <c r="A17" s="31" t="s">
        <v>12</v>
      </c>
      <c r="B17" s="30" t="s">
        <v>13</v>
      </c>
      <c r="C17" s="19">
        <v>3824.6400000000012</v>
      </c>
    </row>
    <row r="18" spans="1:3" s="2" customFormat="1">
      <c r="A18" s="31" t="s">
        <v>14</v>
      </c>
      <c r="B18" s="30" t="s">
        <v>15</v>
      </c>
      <c r="C18" s="19">
        <v>4439.1749999999993</v>
      </c>
    </row>
    <row r="19" spans="1:3" s="2" customFormat="1">
      <c r="A19" s="31" t="s">
        <v>16</v>
      </c>
      <c r="B19" s="30" t="s">
        <v>17</v>
      </c>
      <c r="C19" s="19">
        <v>18374.136479999997</v>
      </c>
    </row>
    <row r="20" spans="1:3" s="2" customFormat="1">
      <c r="A20" s="31" t="s">
        <v>18</v>
      </c>
      <c r="B20" s="30" t="s">
        <v>151</v>
      </c>
      <c r="C20" s="19">
        <v>923.03999999999985</v>
      </c>
    </row>
    <row r="21" spans="1:3" s="2" customFormat="1">
      <c r="A21" s="31" t="s">
        <v>19</v>
      </c>
      <c r="B21" s="30" t="s">
        <v>152</v>
      </c>
      <c r="C21" s="19">
        <v>5744.232</v>
      </c>
    </row>
    <row r="22" spans="1:3" s="2" customFormat="1">
      <c r="A22" s="31" t="s">
        <v>20</v>
      </c>
      <c r="B22" s="30" t="s">
        <v>153</v>
      </c>
      <c r="C22" s="19">
        <v>800.67999999999984</v>
      </c>
    </row>
    <row r="23" spans="1:3" s="2" customFormat="1">
      <c r="A23" s="31"/>
      <c r="B23" s="31" t="s">
        <v>144</v>
      </c>
      <c r="C23" s="21">
        <f>SUM(C17:C22)</f>
        <v>34105.903480000001</v>
      </c>
    </row>
    <row r="24" spans="1:3" s="2" customFormat="1" ht="29.4" customHeight="1">
      <c r="A24" s="31"/>
      <c r="B24" s="32" t="s">
        <v>109</v>
      </c>
      <c r="C24" s="32"/>
    </row>
    <row r="25" spans="1:3" s="2" customFormat="1">
      <c r="A25" s="31" t="s">
        <v>29</v>
      </c>
      <c r="B25" s="30" t="s">
        <v>21</v>
      </c>
      <c r="C25" s="19">
        <v>5282.5649999999996</v>
      </c>
    </row>
    <row r="26" spans="1:3" s="2" customFormat="1">
      <c r="A26" s="33" t="s">
        <v>110</v>
      </c>
      <c r="B26" s="30" t="s">
        <v>141</v>
      </c>
      <c r="C26" s="19">
        <v>0</v>
      </c>
    </row>
    <row r="27" spans="1:3" s="2" customFormat="1">
      <c r="A27" s="33" t="s">
        <v>111</v>
      </c>
      <c r="B27" s="30" t="s">
        <v>142</v>
      </c>
      <c r="C27" s="19">
        <v>1642.56</v>
      </c>
    </row>
    <row r="28" spans="1:3" s="2" customFormat="1">
      <c r="A28" s="33" t="s">
        <v>112</v>
      </c>
      <c r="B28" s="30" t="s">
        <v>22</v>
      </c>
      <c r="C28" s="19">
        <v>8427.8550000000014</v>
      </c>
    </row>
    <row r="29" spans="1:3" s="2" customFormat="1">
      <c r="A29" s="33" t="s">
        <v>113</v>
      </c>
      <c r="B29" s="30" t="s">
        <v>23</v>
      </c>
      <c r="C29" s="19">
        <v>19554.723999999998</v>
      </c>
    </row>
    <row r="30" spans="1:3" s="3" customFormat="1">
      <c r="A30" s="33" t="s">
        <v>114</v>
      </c>
      <c r="B30" s="8" t="s">
        <v>24</v>
      </c>
      <c r="C30" s="19">
        <v>924.87999999999988</v>
      </c>
    </row>
    <row r="31" spans="1:3" s="2" customFormat="1" ht="27.6">
      <c r="A31" s="31" t="s">
        <v>115</v>
      </c>
      <c r="B31" s="30" t="s">
        <v>25</v>
      </c>
      <c r="C31" s="19">
        <v>688.80000000000018</v>
      </c>
    </row>
    <row r="32" spans="1:3" s="2" customFormat="1" ht="41.4">
      <c r="A32" s="31" t="s">
        <v>116</v>
      </c>
      <c r="B32" s="30" t="s">
        <v>26</v>
      </c>
      <c r="C32" s="19">
        <v>11106.179</v>
      </c>
    </row>
    <row r="33" spans="1:3" s="2" customFormat="1" ht="27.6">
      <c r="A33" s="31" t="s">
        <v>117</v>
      </c>
      <c r="B33" s="30" t="s">
        <v>27</v>
      </c>
      <c r="C33" s="19">
        <v>4800</v>
      </c>
    </row>
    <row r="34" spans="1:3" s="2" customFormat="1" ht="27.6">
      <c r="A34" s="31" t="s">
        <v>118</v>
      </c>
      <c r="B34" s="30" t="s">
        <v>28</v>
      </c>
      <c r="C34" s="19">
        <v>522.74</v>
      </c>
    </row>
    <row r="35" spans="1:3" s="2" customFormat="1">
      <c r="A35" s="31"/>
      <c r="B35" s="31" t="s">
        <v>145</v>
      </c>
      <c r="C35" s="21">
        <f>SUM(C25:C34)</f>
        <v>52950.302999999993</v>
      </c>
    </row>
    <row r="36" spans="1:3" s="2" customFormat="1" ht="14.4" customHeight="1">
      <c r="A36" s="31"/>
      <c r="B36" s="47" t="s">
        <v>119</v>
      </c>
      <c r="C36" s="32"/>
    </row>
    <row r="37" spans="1:3" s="2" customFormat="1" ht="27.6">
      <c r="A37" s="31" t="s">
        <v>32</v>
      </c>
      <c r="B37" s="30" t="s">
        <v>30</v>
      </c>
      <c r="C37" s="19">
        <v>127182.132</v>
      </c>
    </row>
    <row r="38" spans="1:3" s="2" customFormat="1">
      <c r="A38" s="31" t="s">
        <v>34</v>
      </c>
      <c r="B38" s="30" t="s">
        <v>31</v>
      </c>
      <c r="C38" s="19">
        <v>7492.0800000000008</v>
      </c>
    </row>
    <row r="39" spans="1:3" s="2" customFormat="1">
      <c r="A39" s="31"/>
      <c r="B39" s="31" t="s">
        <v>146</v>
      </c>
      <c r="C39" s="21">
        <v>134674.212</v>
      </c>
    </row>
    <row r="40" spans="1:3" s="2" customFormat="1">
      <c r="A40" s="31"/>
      <c r="B40" s="32" t="s">
        <v>120</v>
      </c>
      <c r="C40" s="32"/>
    </row>
    <row r="41" spans="1:3" s="2" customFormat="1" ht="27.6">
      <c r="A41" s="31" t="s">
        <v>121</v>
      </c>
      <c r="B41" s="30" t="s">
        <v>33</v>
      </c>
      <c r="C41" s="19">
        <v>17434.78</v>
      </c>
    </row>
    <row r="42" spans="1:3" s="2" customFormat="1" ht="27.6">
      <c r="A42" s="31" t="s">
        <v>122</v>
      </c>
      <c r="B42" s="30" t="s">
        <v>35</v>
      </c>
      <c r="C42" s="19">
        <v>34869.56</v>
      </c>
    </row>
    <row r="43" spans="1:3" s="2" customFormat="1" ht="41.4">
      <c r="A43" s="31" t="s">
        <v>123</v>
      </c>
      <c r="B43" s="30" t="s">
        <v>36</v>
      </c>
      <c r="C43" s="19">
        <v>17434.78</v>
      </c>
    </row>
    <row r="44" spans="1:3" s="2" customFormat="1">
      <c r="A44" s="31" t="s">
        <v>124</v>
      </c>
      <c r="B44" s="30" t="s">
        <v>37</v>
      </c>
      <c r="C44" s="19">
        <v>672.04</v>
      </c>
    </row>
    <row r="45" spans="1:3" s="2" customFormat="1">
      <c r="A45" s="31" t="s">
        <v>125</v>
      </c>
      <c r="B45" s="30" t="s">
        <v>38</v>
      </c>
      <c r="C45" s="19">
        <v>0</v>
      </c>
    </row>
    <row r="46" spans="1:3" s="2" customFormat="1" ht="27.6">
      <c r="A46" s="31" t="s">
        <v>126</v>
      </c>
      <c r="B46" s="30" t="s">
        <v>39</v>
      </c>
      <c r="C46" s="19">
        <v>21976.999000000003</v>
      </c>
    </row>
    <row r="47" spans="1:3" s="2" customFormat="1">
      <c r="A47" s="31"/>
      <c r="B47" s="31" t="s">
        <v>147</v>
      </c>
      <c r="C47" s="21">
        <v>92388.159</v>
      </c>
    </row>
    <row r="48" spans="1:3" s="2" customFormat="1">
      <c r="A48" s="31"/>
      <c r="B48" s="32" t="s">
        <v>150</v>
      </c>
      <c r="C48" s="32"/>
    </row>
    <row r="49" spans="1:3" s="2" customFormat="1" ht="27.6">
      <c r="A49" s="31" t="s">
        <v>127</v>
      </c>
      <c r="B49" s="30" t="s">
        <v>40</v>
      </c>
      <c r="C49" s="19">
        <v>49000.908000000003</v>
      </c>
    </row>
    <row r="50" spans="1:3" s="2" customFormat="1">
      <c r="A50" s="31" t="s">
        <v>128</v>
      </c>
      <c r="B50" s="30" t="s">
        <v>41</v>
      </c>
      <c r="C50" s="19">
        <v>13764.299999999997</v>
      </c>
    </row>
    <row r="51" spans="1:3" s="2" customFormat="1">
      <c r="A51" s="31"/>
      <c r="B51" s="31" t="s">
        <v>148</v>
      </c>
      <c r="C51" s="21">
        <v>62765.208000000013</v>
      </c>
    </row>
    <row r="52" spans="1:3" s="2" customFormat="1">
      <c r="A52" s="31"/>
      <c r="B52" s="29" t="s">
        <v>129</v>
      </c>
      <c r="C52" s="19">
        <v>1506.2839999999999</v>
      </c>
    </row>
    <row r="53" spans="1:3" s="2" customFormat="1">
      <c r="A53" s="31"/>
      <c r="B53" s="29" t="s">
        <v>130</v>
      </c>
      <c r="C53" s="19">
        <v>1460.9139999999998</v>
      </c>
    </row>
    <row r="54" spans="1:3" s="2" customFormat="1">
      <c r="A54" s="31"/>
      <c r="B54" s="32" t="s">
        <v>131</v>
      </c>
      <c r="C54" s="32"/>
    </row>
    <row r="55" spans="1:3" s="2" customFormat="1">
      <c r="A55" s="31" t="s">
        <v>47</v>
      </c>
      <c r="B55" s="30" t="s">
        <v>42</v>
      </c>
      <c r="C55" s="19">
        <v>3156</v>
      </c>
    </row>
    <row r="56" spans="1:3" s="2" customFormat="1">
      <c r="A56" s="31" t="s">
        <v>55</v>
      </c>
      <c r="B56" s="30" t="s">
        <v>43</v>
      </c>
      <c r="C56" s="19">
        <v>3156</v>
      </c>
    </row>
    <row r="57" spans="1:3" s="2" customFormat="1" ht="27.6">
      <c r="A57" s="31" t="s">
        <v>132</v>
      </c>
      <c r="B57" s="30" t="s">
        <v>44</v>
      </c>
      <c r="C57" s="19">
        <v>3072</v>
      </c>
    </row>
    <row r="58" spans="1:3" s="2" customFormat="1" ht="27.6">
      <c r="A58" s="31" t="s">
        <v>133</v>
      </c>
      <c r="B58" s="30" t="s">
        <v>45</v>
      </c>
      <c r="C58" s="19">
        <v>3072</v>
      </c>
    </row>
    <row r="59" spans="1:3" s="2" customFormat="1" ht="41.4">
      <c r="A59" s="31" t="s">
        <v>134</v>
      </c>
      <c r="B59" s="30" t="s">
        <v>46</v>
      </c>
      <c r="C59" s="19">
        <v>6144</v>
      </c>
    </row>
    <row r="60" spans="1:3" s="4" customFormat="1" ht="13.8">
      <c r="A60" s="31"/>
      <c r="B60" s="31" t="s">
        <v>149</v>
      </c>
      <c r="C60" s="21">
        <v>18600</v>
      </c>
    </row>
    <row r="61" spans="1:3" s="4" customFormat="1" ht="13.8">
      <c r="A61" s="31"/>
      <c r="B61" s="32" t="s">
        <v>154</v>
      </c>
      <c r="C61" s="32"/>
    </row>
    <row r="62" spans="1:3" s="4" customFormat="1" ht="27.6">
      <c r="A62" s="31" t="s">
        <v>136</v>
      </c>
      <c r="B62" s="5" t="s">
        <v>135</v>
      </c>
      <c r="C62" s="19"/>
    </row>
    <row r="63" spans="1:3" s="4" customFormat="1" ht="27.6">
      <c r="A63" s="31"/>
      <c r="B63" s="6" t="s">
        <v>48</v>
      </c>
      <c r="C63" s="20">
        <v>220.14</v>
      </c>
    </row>
    <row r="64" spans="1:3" s="4" customFormat="1" ht="13.8">
      <c r="A64" s="31"/>
      <c r="B64" s="6" t="s">
        <v>49</v>
      </c>
      <c r="C64" s="20">
        <v>164.73</v>
      </c>
    </row>
    <row r="65" spans="1:3" s="4" customFormat="1" ht="13.8">
      <c r="A65" s="31"/>
      <c r="B65" s="6" t="s">
        <v>50</v>
      </c>
      <c r="C65" s="20">
        <v>110.07</v>
      </c>
    </row>
    <row r="66" spans="1:3" s="4" customFormat="1" ht="13.8">
      <c r="A66" s="31"/>
      <c r="B66" s="6" t="s">
        <v>51</v>
      </c>
      <c r="C66" s="20">
        <v>164.73</v>
      </c>
    </row>
    <row r="67" spans="1:3" s="4" customFormat="1" ht="13.8">
      <c r="A67" s="31"/>
      <c r="B67" s="6" t="s">
        <v>52</v>
      </c>
      <c r="C67" s="20">
        <v>164.73</v>
      </c>
    </row>
    <row r="68" spans="1:3" s="4" customFormat="1" ht="13.8">
      <c r="A68" s="31"/>
      <c r="B68" s="8" t="s">
        <v>53</v>
      </c>
      <c r="C68" s="19">
        <v>370.31</v>
      </c>
    </row>
    <row r="69" spans="1:3" s="4" customFormat="1" ht="13.8">
      <c r="A69" s="31"/>
      <c r="B69" s="6" t="s">
        <v>54</v>
      </c>
      <c r="C69" s="20">
        <v>370.31</v>
      </c>
    </row>
    <row r="70" spans="1:3" s="4" customFormat="1" ht="27.6">
      <c r="A70" s="33" t="s">
        <v>138</v>
      </c>
      <c r="B70" s="5" t="s">
        <v>137</v>
      </c>
      <c r="C70" s="19"/>
    </row>
    <row r="71" spans="1:3" s="4" customFormat="1" ht="13.8">
      <c r="A71" s="31"/>
      <c r="B71" s="6" t="s">
        <v>56</v>
      </c>
      <c r="C71" s="20">
        <v>918.01</v>
      </c>
    </row>
    <row r="72" spans="1:3" s="4" customFormat="1" ht="13.8">
      <c r="A72" s="31"/>
      <c r="B72" s="6" t="s">
        <v>57</v>
      </c>
      <c r="C72" s="20">
        <v>20.225999999999999</v>
      </c>
    </row>
    <row r="73" spans="1:3" s="4" customFormat="1" ht="13.8">
      <c r="A73" s="35"/>
      <c r="B73" s="6" t="s">
        <v>58</v>
      </c>
      <c r="C73" s="20">
        <v>1627</v>
      </c>
    </row>
    <row r="74" spans="1:3" s="4" customFormat="1" ht="13.8">
      <c r="A74" s="35"/>
      <c r="B74" s="6" t="s">
        <v>59</v>
      </c>
      <c r="C74" s="20">
        <v>501.6</v>
      </c>
    </row>
    <row r="75" spans="1:3" s="4" customFormat="1" ht="27.6">
      <c r="A75" s="35"/>
      <c r="B75" s="6" t="s">
        <v>60</v>
      </c>
      <c r="C75" s="20">
        <v>2801.88</v>
      </c>
    </row>
    <row r="76" spans="1:3" s="4" customFormat="1" ht="13.8">
      <c r="A76" s="31"/>
      <c r="B76" s="41" t="s">
        <v>61</v>
      </c>
      <c r="C76" s="42">
        <v>663.48</v>
      </c>
    </row>
    <row r="77" spans="1:3" s="4" customFormat="1" ht="27.6">
      <c r="A77" s="31" t="s">
        <v>139</v>
      </c>
      <c r="B77" s="5" t="s">
        <v>155</v>
      </c>
      <c r="C77" s="19"/>
    </row>
    <row r="78" spans="1:3" s="4" customFormat="1" ht="13.8">
      <c r="A78" s="34"/>
      <c r="B78" s="6" t="s">
        <v>62</v>
      </c>
      <c r="C78" s="20">
        <v>218.76</v>
      </c>
    </row>
    <row r="79" spans="1:3" s="4" customFormat="1" ht="13.8">
      <c r="A79" s="35"/>
      <c r="B79" s="6" t="s">
        <v>63</v>
      </c>
      <c r="C79" s="20">
        <v>1074.08</v>
      </c>
    </row>
    <row r="80" spans="1:3" s="4" customFormat="1" ht="27.6">
      <c r="A80" s="35"/>
      <c r="B80" s="9" t="s">
        <v>64</v>
      </c>
      <c r="C80" s="20"/>
    </row>
    <row r="81" spans="1:3" s="4" customFormat="1" ht="13.8">
      <c r="A81" s="35"/>
      <c r="B81" s="6" t="s">
        <v>65</v>
      </c>
      <c r="C81" s="20">
        <v>1602.6690000000001</v>
      </c>
    </row>
    <row r="82" spans="1:3" s="4" customFormat="1" ht="13.8">
      <c r="A82" s="35"/>
      <c r="B82" s="6" t="s">
        <v>66</v>
      </c>
      <c r="C82" s="20">
        <v>906.48</v>
      </c>
    </row>
    <row r="83" spans="1:3" s="4" customFormat="1" ht="13.8">
      <c r="A83" s="35"/>
      <c r="B83" s="6" t="s">
        <v>67</v>
      </c>
      <c r="C83" s="20">
        <v>0</v>
      </c>
    </row>
    <row r="84" spans="1:3" s="4" customFormat="1" ht="13.8">
      <c r="A84" s="35"/>
      <c r="B84" s="6" t="s">
        <v>68</v>
      </c>
      <c r="C84" s="20">
        <v>70.540000000000006</v>
      </c>
    </row>
    <row r="85" spans="1:3" s="4" customFormat="1" ht="13.8">
      <c r="A85" s="35"/>
      <c r="B85" s="7" t="s">
        <v>69</v>
      </c>
      <c r="C85" s="20">
        <v>1147.2</v>
      </c>
    </row>
    <row r="86" spans="1:3" s="4" customFormat="1" ht="27.6">
      <c r="A86" s="31"/>
      <c r="B86" s="6" t="s">
        <v>70</v>
      </c>
      <c r="C86" s="20">
        <v>3000</v>
      </c>
    </row>
    <row r="87" spans="1:3" s="4" customFormat="1" ht="13.8">
      <c r="A87" s="31"/>
      <c r="B87" s="6" t="s">
        <v>71</v>
      </c>
      <c r="C87" s="20">
        <v>1237.3800000000001</v>
      </c>
    </row>
    <row r="88" spans="1:3" s="4" customFormat="1" ht="13.8">
      <c r="A88" s="31"/>
      <c r="B88" s="6" t="s">
        <v>72</v>
      </c>
      <c r="C88" s="20">
        <v>527.79</v>
      </c>
    </row>
    <row r="89" spans="1:3" s="4" customFormat="1" ht="13.8">
      <c r="A89" s="31"/>
      <c r="B89" s="6" t="s">
        <v>73</v>
      </c>
      <c r="C89" s="20">
        <v>84.8</v>
      </c>
    </row>
    <row r="90" spans="1:3" s="4" customFormat="1" ht="27.6">
      <c r="A90" s="31"/>
      <c r="B90" s="6" t="s">
        <v>74</v>
      </c>
      <c r="C90" s="20">
        <v>370.5095</v>
      </c>
    </row>
    <row r="91" spans="1:3" s="4" customFormat="1" ht="27.6">
      <c r="A91" s="31"/>
      <c r="B91" s="6" t="s">
        <v>75</v>
      </c>
      <c r="C91" s="20">
        <v>1433.8799999999999</v>
      </c>
    </row>
    <row r="92" spans="1:3" s="4" customFormat="1" ht="13.8">
      <c r="A92" s="31"/>
      <c r="B92" s="6" t="s">
        <v>76</v>
      </c>
      <c r="C92" s="20">
        <v>68.284800000000004</v>
      </c>
    </row>
    <row r="93" spans="1:3" s="4" customFormat="1" ht="13.8">
      <c r="A93" s="31"/>
      <c r="B93" s="10" t="s">
        <v>77</v>
      </c>
      <c r="C93" s="19">
        <v>49980</v>
      </c>
    </row>
    <row r="94" spans="1:3" s="4" customFormat="1" ht="13.8">
      <c r="A94" s="35"/>
      <c r="B94" s="6" t="s">
        <v>78</v>
      </c>
      <c r="C94" s="20">
        <v>197.37</v>
      </c>
    </row>
    <row r="95" spans="1:3" s="4" customFormat="1" ht="13.8">
      <c r="A95" s="35"/>
      <c r="B95" s="9" t="s">
        <v>79</v>
      </c>
      <c r="C95" s="20">
        <v>1669.82</v>
      </c>
    </row>
    <row r="96" spans="1:3" s="4" customFormat="1" ht="13.8">
      <c r="A96" s="35"/>
      <c r="B96" s="6" t="s">
        <v>80</v>
      </c>
      <c r="C96" s="20">
        <v>0</v>
      </c>
    </row>
    <row r="97" spans="1:6" s="4" customFormat="1" ht="13.8">
      <c r="A97" s="35"/>
      <c r="B97" s="6" t="s">
        <v>81</v>
      </c>
      <c r="C97" s="20">
        <v>0</v>
      </c>
    </row>
    <row r="98" spans="1:6" s="4" customFormat="1" ht="13.8">
      <c r="A98" s="35"/>
      <c r="B98" s="6" t="s">
        <v>82</v>
      </c>
      <c r="C98" s="20">
        <v>0</v>
      </c>
    </row>
    <row r="99" spans="1:6" s="4" customFormat="1" ht="13.8">
      <c r="A99" s="31"/>
      <c r="B99" s="31" t="s">
        <v>149</v>
      </c>
      <c r="C99" s="21">
        <v>71686.779299999995</v>
      </c>
    </row>
    <row r="100" spans="1:6" s="4" customFormat="1" ht="13.8">
      <c r="A100" s="31"/>
      <c r="B100" s="29" t="s">
        <v>156</v>
      </c>
      <c r="C100" s="21">
        <v>137643</v>
      </c>
    </row>
    <row r="101" spans="1:6" s="24" customFormat="1" ht="13.8">
      <c r="A101" s="31"/>
      <c r="B101" s="5" t="s">
        <v>140</v>
      </c>
      <c r="C101" s="21">
        <f>C15+C23+C35+C39+C47+C51+C52+C53+C60+C99+C100</f>
        <v>850073.43877999997</v>
      </c>
      <c r="D101" s="22"/>
      <c r="E101" s="23"/>
      <c r="F101" s="23"/>
    </row>
    <row r="102" spans="1:6" s="1" customFormat="1" ht="13.8">
      <c r="A102" s="43"/>
      <c r="B102" s="44" t="s">
        <v>85</v>
      </c>
      <c r="C102" s="45">
        <v>801748.17</v>
      </c>
      <c r="D102" s="25"/>
      <c r="E102" s="25"/>
      <c r="F102" s="25"/>
    </row>
    <row r="103" spans="1:6" s="1" customFormat="1" ht="13.8">
      <c r="A103" s="43"/>
      <c r="B103" s="44" t="s">
        <v>86</v>
      </c>
      <c r="C103" s="45">
        <v>806573.44</v>
      </c>
      <c r="D103" s="23"/>
      <c r="E103" s="23"/>
      <c r="F103" s="23"/>
    </row>
    <row r="104" spans="1:6" s="1" customFormat="1" ht="13.8">
      <c r="A104" s="43"/>
      <c r="B104" s="44" t="s">
        <v>89</v>
      </c>
      <c r="C104" s="46">
        <v>67906.11</v>
      </c>
      <c r="D104" s="23"/>
      <c r="E104" s="23"/>
      <c r="F104" s="23"/>
    </row>
    <row r="105" spans="1:6" s="1" customFormat="1" ht="13.8">
      <c r="A105" s="43"/>
      <c r="B105" s="44" t="s">
        <v>90</v>
      </c>
      <c r="C105" s="46">
        <v>67906.11</v>
      </c>
      <c r="D105" s="23"/>
      <c r="E105" s="27"/>
      <c r="F105" s="23"/>
    </row>
    <row r="106" spans="1:6" s="1" customFormat="1" ht="13.8">
      <c r="A106" s="43"/>
      <c r="B106" s="44" t="s">
        <v>87</v>
      </c>
      <c r="C106" s="46">
        <f>C103+C105-C101</f>
        <v>24406.111219999962</v>
      </c>
      <c r="D106" s="23"/>
      <c r="E106" s="23"/>
      <c r="F106" s="23"/>
    </row>
    <row r="107" spans="1:6" s="11" customFormat="1" ht="13.8">
      <c r="A107" s="43"/>
      <c r="B107" s="44" t="s">
        <v>88</v>
      </c>
      <c r="C107" s="46">
        <f>C5+C106</f>
        <v>162061.08121999996</v>
      </c>
    </row>
    <row r="108" spans="1:6" s="11" customFormat="1" ht="13.8">
      <c r="A108" s="48"/>
      <c r="B108" s="48"/>
      <c r="C108" s="48"/>
    </row>
    <row r="109" spans="1:6" s="11" customFormat="1" ht="13.8">
      <c r="A109" s="48"/>
      <c r="B109" s="48"/>
      <c r="C109" s="48"/>
    </row>
    <row r="110" spans="1:6" s="12" customFormat="1" ht="13.8">
      <c r="A110" s="48"/>
      <c r="B110" s="48"/>
      <c r="C110" s="48"/>
    </row>
    <row r="111" spans="1:6" s="12" customFormat="1" ht="13.8">
      <c r="A111" s="38"/>
      <c r="C111" s="13"/>
    </row>
    <row r="112" spans="1:6" s="12" customFormat="1" ht="13.8">
      <c r="A112" s="51"/>
      <c r="B112" s="51"/>
      <c r="C112" s="51"/>
    </row>
    <row r="113" spans="1:3" s="12" customFormat="1" ht="13.8">
      <c r="A113" s="38"/>
      <c r="C113" s="13"/>
    </row>
    <row r="114" spans="1:3" s="12" customFormat="1" ht="13.8">
      <c r="A114" s="50"/>
      <c r="B114" s="50"/>
      <c r="C114" s="50"/>
    </row>
    <row r="115" spans="1:3" s="12" customFormat="1" ht="13.8">
      <c r="A115" s="38"/>
      <c r="C115" s="13"/>
    </row>
    <row r="116" spans="1:3" s="14" customFormat="1">
      <c r="A116" s="50"/>
      <c r="B116" s="50"/>
      <c r="C116" s="50"/>
    </row>
    <row r="117" spans="1:3">
      <c r="A117" s="39"/>
      <c r="B117" s="14"/>
      <c r="C117" s="15"/>
    </row>
  </sheetData>
  <mergeCells count="9">
    <mergeCell ref="A109:C109"/>
    <mergeCell ref="A1:B1"/>
    <mergeCell ref="A2:B2"/>
    <mergeCell ref="A3:B3"/>
    <mergeCell ref="A108:C108"/>
    <mergeCell ref="A116:C116"/>
    <mergeCell ref="A110:C110"/>
    <mergeCell ref="A112:C112"/>
    <mergeCell ref="A114:C114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D16" sqref="D16:D17"/>
    </sheetView>
  </sheetViews>
  <sheetFormatPr defaultRowHeight="14.4"/>
  <cols>
    <col min="2" max="2" width="17.6640625" customWidth="1"/>
    <col min="3" max="3" width="11.6640625" customWidth="1"/>
    <col min="4" max="4" width="12.109375" customWidth="1"/>
  </cols>
  <sheetData>
    <row r="2" spans="1:4">
      <c r="C2" t="s">
        <v>91</v>
      </c>
    </row>
    <row r="3" spans="1:4" ht="43.2">
      <c r="C3" s="26" t="s">
        <v>93</v>
      </c>
      <c r="D3" s="26" t="s">
        <v>94</v>
      </c>
    </row>
    <row r="4" spans="1:4">
      <c r="A4">
        <v>1</v>
      </c>
      <c r="B4" t="s">
        <v>92</v>
      </c>
      <c r="C4">
        <v>24000</v>
      </c>
    </row>
    <row r="5" spans="1:4">
      <c r="A5">
        <v>2</v>
      </c>
      <c r="B5" t="s">
        <v>95</v>
      </c>
      <c r="D5">
        <v>21685.38</v>
      </c>
    </row>
    <row r="6" spans="1:4">
      <c r="A6">
        <v>3</v>
      </c>
      <c r="B6" t="s">
        <v>96</v>
      </c>
      <c r="D6">
        <v>2607.37</v>
      </c>
    </row>
    <row r="7" spans="1:4">
      <c r="A7">
        <v>4</v>
      </c>
      <c r="B7" t="s">
        <v>97</v>
      </c>
      <c r="D7">
        <v>4155.45</v>
      </c>
    </row>
    <row r="8" spans="1:4">
      <c r="A8">
        <v>5</v>
      </c>
      <c r="B8" t="s">
        <v>98</v>
      </c>
      <c r="D8">
        <v>7763.85</v>
      </c>
    </row>
    <row r="9" spans="1:4">
      <c r="A9">
        <v>6</v>
      </c>
      <c r="B9" t="s">
        <v>99</v>
      </c>
      <c r="D9">
        <v>4167.1499999999996</v>
      </c>
    </row>
    <row r="10" spans="1:4">
      <c r="A10">
        <v>7</v>
      </c>
      <c r="B10" t="s">
        <v>100</v>
      </c>
      <c r="D10">
        <v>3526.95</v>
      </c>
    </row>
    <row r="11" spans="1:4">
      <c r="B11" t="s">
        <v>101</v>
      </c>
      <c r="C11">
        <f>SUM(C4:C10)</f>
        <v>24000</v>
      </c>
      <c r="D11">
        <f>SUM(D4:D10)</f>
        <v>43906.15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Доход нежилые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2020-03-16T06:22:43Z</cp:lastPrinted>
  <dcterms:created xsi:type="dcterms:W3CDTF">2020-01-10T01:48:54Z</dcterms:created>
  <dcterms:modified xsi:type="dcterms:W3CDTF">2020-03-25T04:46:18Z</dcterms:modified>
</cp:coreProperties>
</file>