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10896"/>
  </bookViews>
  <sheets>
    <sheet name="Лист1" sheetId="1" r:id="rId1"/>
    <sheet name="Нежилые" sheetId="2" r:id="rId2"/>
  </sheets>
  <calcPr calcId="114210"/>
</workbook>
</file>

<file path=xl/calcChain.xml><?xml version="1.0" encoding="utf-8"?>
<calcChain xmlns="http://schemas.openxmlformats.org/spreadsheetml/2006/main">
  <c r="C146" i="1"/>
  <c r="C25"/>
  <c r="C141"/>
  <c r="C147"/>
  <c r="D8" i="2"/>
  <c r="C8"/>
</calcChain>
</file>

<file path=xl/sharedStrings.xml><?xml version="1.0" encoding="utf-8"?>
<sst xmlns="http://schemas.openxmlformats.org/spreadsheetml/2006/main" count="198" uniqueCount="194">
  <si>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</si>
  <si>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</si>
  <si>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</si>
  <si>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</si>
  <si>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</si>
  <si>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</si>
  <si>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</si>
  <si>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</si>
  <si>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>1.7.</t>
  </si>
  <si>
    <t>Очистка  подвала  от мусора</t>
  </si>
  <si>
    <t>Удаление с крыш снега и наледи (сбивание сосулей)</t>
  </si>
  <si>
    <t>Техническое содержание лифтов</t>
  </si>
  <si>
    <t>ПТО лифтов</t>
  </si>
  <si>
    <t>Оценка соответствия лифта, отнаботавшего нормативный срок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</si>
  <si>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</si>
  <si>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</si>
  <si>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</si>
  <si>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</si>
  <si>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</si>
  <si>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</si>
  <si>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</si>
  <si>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</si>
  <si>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2.5.</t>
  </si>
  <si>
    <t>2.6.</t>
  </si>
  <si>
    <t>Подметание придомовой территории в летний период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</si>
  <si>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</si>
  <si>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</si>
  <si>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</si>
  <si>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Подметание снега  высотой до 2-х см 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</si>
  <si>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</si>
  <si>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</si>
  <si>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</si>
  <si>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</si>
  <si>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</si>
  <si>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</si>
  <si>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</si>
  <si>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</si>
  <si>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</si>
  <si>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</si>
  <si>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</si>
  <si>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</si>
  <si>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</si>
  <si>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</si>
  <si>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</si>
  <si>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</si>
  <si>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</si>
  <si>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</si>
  <si>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</si>
  <si>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</si>
  <si>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</si>
  <si>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>Аварийное обслуживание внутридомового инжен.сантехнич. и эл.технического оборудования</t>
  </si>
  <si>
    <t>Обслуживание общедомовых приборов учета тепла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</si>
  <si>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</si>
  <si>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</si>
  <si>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</si>
  <si>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</si>
  <si>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</si>
  <si>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</si>
  <si>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</si>
  <si>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9.1.</t>
  </si>
  <si>
    <t>замена патрона энергосберегающего СА19 (восстановленный) на лестничном марше</t>
  </si>
  <si>
    <t>замена плавкой вставки в ВРУ 100А</t>
  </si>
  <si>
    <t>замена пакетного выключателя ПВ 2*40 кв.40</t>
  </si>
  <si>
    <t>смена энергосберегающего патрона</t>
  </si>
  <si>
    <t>закрытие ЩУРС на лестничных клетках на гайку М6</t>
  </si>
  <si>
    <t>устранение обрыва электропроводки на светильник освещения придомовой территории с заменой кабеля АВВГ 2*2,5</t>
  </si>
  <si>
    <t>замена энергосбекрегающего патрона на лестничном марше</t>
  </si>
  <si>
    <t>9.2.</t>
  </si>
  <si>
    <t>замена участка стояка ХВС Ду 25 мм (кв.20)</t>
  </si>
  <si>
    <t>сварочные работы кв20</t>
  </si>
  <si>
    <t>замена участка стояка ХВС Ду 25 мм (кв.20,26)</t>
  </si>
  <si>
    <t>сварочные работы кв20,26</t>
  </si>
  <si>
    <t>устранение засора канализационного  коллектора Ду 100 (техэтаж)</t>
  </si>
  <si>
    <t>устранение свища на стояке ХВС (кв.9)</t>
  </si>
  <si>
    <t>замена вентиля со сборкой на стояке ХВС (стояк кв.9):</t>
  </si>
  <si>
    <t>установка вентиля чугунного Ду 25 мм</t>
  </si>
  <si>
    <t>установка контргайки Ду 32 мм</t>
  </si>
  <si>
    <t>установка муфты стальной Ду 32 мм</t>
  </si>
  <si>
    <t>смена сгона Ду 32 мм</t>
  </si>
  <si>
    <t>смена резьбы Ду 15 мм</t>
  </si>
  <si>
    <t>герметизация примыканий силиконовым герметиком</t>
  </si>
  <si>
    <t>смена отвода с резьбой Ду 32 мм</t>
  </si>
  <si>
    <t>сварочные работы</t>
  </si>
  <si>
    <t>замена сбросного вентиля Ду 15 мм на стояке ХВС (ст.кв.9):</t>
  </si>
  <si>
    <t>смена  крана шарового Ду 15 мм</t>
  </si>
  <si>
    <t>установление хомута на стояке ХВС (кв.6)</t>
  </si>
  <si>
    <t>установление хомута на стояке ХВС (кв.35)</t>
  </si>
  <si>
    <t>устранение свищей на стояке ХВС (кв.35)</t>
  </si>
  <si>
    <t>замена участка стояка ГВС Ду 20 мм (кв.6)</t>
  </si>
  <si>
    <t>сварочные работы (стык/рез)</t>
  </si>
  <si>
    <t>устранение свища на стояке ХВС (кв.12,36,17)</t>
  </si>
  <si>
    <t>замена вентиля со сборкой на стояке ГВС:</t>
  </si>
  <si>
    <t>смена вентиля чугунного Ду 15 мм</t>
  </si>
  <si>
    <t>установка крана шарового Ду 15 мм</t>
  </si>
  <si>
    <t>смена контргайки Ду 25 мм</t>
  </si>
  <si>
    <t>смена муфты стальной Ду 25 мм</t>
  </si>
  <si>
    <t>смена сгона Ду 25 мм</t>
  </si>
  <si>
    <t>установка хомута на стояке ХВС (кв.33)</t>
  </si>
  <si>
    <t>устранение свища на стояке ХВС (кв.33)</t>
  </si>
  <si>
    <t>устранение свища на стояке ХВС (кв.13)</t>
  </si>
  <si>
    <t>замена сбросного вентиля (крана шарового Ду 15 мм) на стояке ХВС кв.13</t>
  </si>
  <si>
    <t>герметизация примыканий силиконовым герметиком кв.13</t>
  </si>
  <si>
    <t>замена вентиля Ду 32 мм на магистрали ХВС (техэтаж) с отжигом</t>
  </si>
  <si>
    <t>герметизация примыканий силиконовым герметиком вентиля на техэтаже</t>
  </si>
  <si>
    <t>устранение засора канализационного коллектора Ду 100 мм (подвал)</t>
  </si>
  <si>
    <t>осмотр чердака на наличие течи кровли</t>
  </si>
  <si>
    <t>изготовление и установка проушин (контейнерная)</t>
  </si>
  <si>
    <t>установка шпингалета (6эт, общий балкон)</t>
  </si>
  <si>
    <t>укрепление притворной планки (т.дв)</t>
  </si>
  <si>
    <t>ремонт шибера (контейнерная) со сменой металлического уголка 30*30</t>
  </si>
  <si>
    <t>ремонт контейнера (контейнерная) с усилением и провариванием стенок</t>
  </si>
  <si>
    <t>очистка кровли от мусора</t>
  </si>
  <si>
    <t>установка врезного замка (эл.щитовая)</t>
  </si>
  <si>
    <t>установка навесного замка (эл.щитовая)</t>
  </si>
  <si>
    <t>закрытие окон (9 эт)</t>
  </si>
  <si>
    <t>установка емкости под воду в местах протекания кровли (чердак)</t>
  </si>
  <si>
    <t>ремонт мусоропроводного клапана со снятием (5/6эт) с привариванием листа г/к 2*1250*2500 ст3 (L 1,1мп)</t>
  </si>
  <si>
    <t>демонтаж аншлага с приставной лестницы (вход) и переустановка аншлага</t>
  </si>
  <si>
    <t>покраска металлических дверей с подготовкой в мусорокамеры с 2-х сторон и обромлением коробки из уголка</t>
  </si>
  <si>
    <t>обшивка входа металлосайдингом и устройство козырька с водоотливом</t>
  </si>
  <si>
    <t>закрытие окон  и балконных дверей</t>
  </si>
  <si>
    <t>по управлению и обслуживанию</t>
  </si>
  <si>
    <t>МКД по ул.Молодежная 3</t>
  </si>
  <si>
    <t>Диспетчерское обслуживание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</si>
  <si>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</si>
  <si>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</si>
  <si>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</si>
  <si>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</si>
  <si>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Начислено по нежилым помещениям</t>
  </si>
  <si>
    <t>Оплачено по нежилым помещениям</t>
  </si>
  <si>
    <t>СБ РФ</t>
  </si>
  <si>
    <t>Начислено</t>
  </si>
  <si>
    <t>Оплачено</t>
  </si>
  <si>
    <t>Бирюков</t>
  </si>
  <si>
    <t>Баева</t>
  </si>
  <si>
    <t xml:space="preserve">Отчет за 2019г. </t>
  </si>
  <si>
    <t>1. Содержание помещений общего пользования</t>
  </si>
  <si>
    <t>1.4.</t>
  </si>
  <si>
    <t>1.5.</t>
  </si>
  <si>
    <t>1.6.</t>
  </si>
  <si>
    <t>1.8.</t>
  </si>
  <si>
    <t>1.9.</t>
  </si>
  <si>
    <t>1.10.</t>
  </si>
  <si>
    <t xml:space="preserve">            Итого по п. 1 :</t>
  </si>
  <si>
    <t xml:space="preserve">            Итого по п. 2 :</t>
  </si>
  <si>
    <t>3. Уборка придомовой территории, входящей в состав общего имущества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</si>
  <si>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</si>
  <si>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</si>
  <si>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</si>
  <si>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</si>
  <si>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</si>
  <si>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</si>
  <si>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</si>
  <si>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</si>
  <si>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</si>
  <si>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        Итого по п. 3 :</t>
  </si>
  <si>
    <t>4. Подготовка многоквартирного дома к сезонной эксплуатаци</t>
  </si>
  <si>
    <t xml:space="preserve">            Итого по п. 4 :</t>
  </si>
  <si>
    <t>5. Проведение технических осмотров и мелкий ремонт</t>
  </si>
  <si>
    <t>5.1.</t>
  </si>
  <si>
    <t>5.2.</t>
  </si>
  <si>
    <t>5.3.</t>
  </si>
  <si>
    <t>5.4.</t>
  </si>
  <si>
    <t>5.5.</t>
  </si>
  <si>
    <t>5.6.</t>
  </si>
  <si>
    <t xml:space="preserve">            Итого по п. 5 :</t>
  </si>
  <si>
    <t>6. Аварийное обслуживание</t>
  </si>
  <si>
    <t>6.1.</t>
  </si>
  <si>
    <t>6.2.</t>
  </si>
  <si>
    <t xml:space="preserve">            Итого по п. 6 :</t>
  </si>
  <si>
    <t>7. Дератизация</t>
  </si>
  <si>
    <t>8. Дезинсекция</t>
  </si>
  <si>
    <t>9. Поверка и обслуживание общедомовых приборов учета</t>
  </si>
  <si>
    <t>9.3.</t>
  </si>
  <si>
    <t>9.4.</t>
  </si>
  <si>
    <t>9.5.</t>
  </si>
  <si>
    <t>9.6.</t>
  </si>
  <si>
    <t>9.7.</t>
  </si>
  <si>
    <t>9.8.</t>
  </si>
  <si>
    <t xml:space="preserve">            Итого по п. 9 :</t>
  </si>
  <si>
    <t>10. Текущий ремонт</t>
  </si>
  <si>
    <t>10.1.</t>
  </si>
  <si>
    <t>10.2.</t>
  </si>
  <si>
    <t>10.3.</t>
  </si>
  <si>
    <t>Сумма затрат по дому :</t>
  </si>
  <si>
    <t xml:space="preserve">            Итого по п. 10 :</t>
  </si>
  <si>
    <t>Дезинфекция мусоросборников</t>
  </si>
  <si>
    <t>Дезинфекция мусороприемных камер</t>
  </si>
  <si>
    <t>Устранение засоров</t>
  </si>
  <si>
    <t>Текущий ремонт электрооборудования (непредвиденные работы)</t>
  </si>
  <si>
    <t>Текущий ремонт систем водоснабжения и водоотведения (непредвиденные работы)</t>
  </si>
  <si>
    <t>Текущий ремонт систем конструкт.элементов (непредвиденные работы)</t>
  </si>
  <si>
    <t>11. Управление многоквартирным домом</t>
  </si>
  <si>
    <t>Результат на 01.01.2019г. ("+" экономия, "-" перерасход)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</si>
</sst>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left" wrapText="1"/>
    </xf>
    <xf numFmtId="0" fontId="7" fillId="0" borderId="0" xfId="0" applyFont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6" fillId="0" borderId="0" xfId="0" applyFont="1" applyFill="1" applyBorder="1"/>
    <xf numFmtId="164" fontId="7" fillId="0" borderId="0" xfId="0" applyNumberFormat="1" applyFont="1" applyAlignment="1">
      <alignment horizontal="center"/>
    </xf>
    <xf numFmtId="0" fontId="7" fillId="0" borderId="0" xfId="0" applyFont="1" applyFill="1" applyBorder="1"/>
    <xf numFmtId="0" fontId="6" fillId="0" borderId="0" xfId="0" applyFont="1" applyAlignment="1">
      <alignment horizontal="center"/>
    </xf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4" fillId="0" borderId="0" xfId="1" applyNumberFormat="1" applyFon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3" fillId="0" borderId="0" xfId="1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7" fillId="0" borderId="1" xfId="1" applyFont="1" applyBorder="1" applyAlignment="1">
      <alignment horizontal="center" wrapText="1"/>
    </xf>
    <xf numFmtId="0" fontId="8" fillId="0" borderId="1" xfId="1" applyFont="1" applyBorder="1" applyAlignment="1">
      <alignment wrapText="1"/>
    </xf>
    <xf numFmtId="2" fontId="7" fillId="0" borderId="1" xfId="2" applyNumberFormat="1" applyFont="1" applyFill="1" applyBorder="1" applyAlignment="1">
      <alignment wrapText="1"/>
    </xf>
    <xf numFmtId="0" fontId="3" fillId="0" borderId="1" xfId="1" applyFont="1" applyBorder="1" applyAlignment="1">
      <alignment horizontal="center" wrapText="1"/>
    </xf>
    <xf numFmtId="2" fontId="3" fillId="0" borderId="1" xfId="2" applyNumberFormat="1" applyFont="1" applyFill="1" applyBorder="1" applyAlignment="1">
      <alignment wrapText="1"/>
    </xf>
    <xf numFmtId="2" fontId="7" fillId="0" borderId="1" xfId="2" applyNumberFormat="1" applyFont="1" applyBorder="1" applyAlignment="1">
      <alignment wrapText="1"/>
    </xf>
    <xf numFmtId="0" fontId="3" fillId="0" borderId="1" xfId="1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>
      <selection activeCell="B5" sqref="B5"/>
    </sheetView>
  </sheetViews>
  <sheetFormatPr defaultColWidth="9.109375" defaultRowHeight="13.8"/>
  <cols>
    <col min="1" max="1" width="7.6640625" style="37" customWidth="1"/>
    <col min="2" max="2" width="67.6640625" style="16" customWidth="1"/>
    <col min="3" max="3" width="25.33203125" style="25" customWidth="1"/>
    <col min="4" max="196" width="9.109375" style="16" customWidth="1"/>
    <col min="197" max="197" width="5.33203125" style="16" customWidth="1"/>
    <col min="198" max="198" width="46" style="16" customWidth="1"/>
    <col min="199" max="208" width="9.33203125" style="16" customWidth="1"/>
    <col min="209" max="216" width="8.88671875" style="16" customWidth="1"/>
    <col min="217" max="224" width="9.109375" style="16" customWidth="1"/>
    <col min="225" max="228" width="8.88671875" style="16" customWidth="1"/>
    <col min="229" max="252" width="9.109375" style="16" customWidth="1"/>
    <col min="253" max="253" width="17.109375" style="16" customWidth="1"/>
    <col min="254" max="16384" width="9.109375" style="16"/>
  </cols>
  <sheetData>
    <row r="1" spans="1:3" s="1" customFormat="1">
      <c r="A1" s="55" t="s">
        <v>135</v>
      </c>
      <c r="B1" s="55"/>
      <c r="C1" s="40"/>
    </row>
    <row r="2" spans="1:3" s="1" customFormat="1">
      <c r="A2" s="55" t="s">
        <v>121</v>
      </c>
      <c r="B2" s="55"/>
      <c r="C2" s="40"/>
    </row>
    <row r="3" spans="1:3" s="1" customFormat="1">
      <c r="A3" s="55" t="s">
        <v>122</v>
      </c>
      <c r="B3" s="55"/>
      <c r="C3" s="40"/>
    </row>
    <row r="4" spans="1:3" s="1" customFormat="1">
      <c r="A4" s="39"/>
      <c r="B4" s="39"/>
      <c r="C4" s="40"/>
    </row>
    <row r="5" spans="1:3" s="1" customFormat="1">
      <c r="A5" s="41"/>
      <c r="B5" s="34" t="s">
        <v>193</v>
      </c>
      <c r="C5" s="42">
        <v>51259.42</v>
      </c>
    </row>
    <row r="6" spans="1:3" s="2" customFormat="1">
      <c r="A6" s="30"/>
      <c r="B6" s="34" t="s">
        <v>136</v>
      </c>
      <c r="C6" s="34"/>
    </row>
    <row r="7" spans="1:3" s="2" customFormat="1" ht="27.6">
      <c r="A7" s="30" t="s">
        <v>0</v>
      </c>
      <c r="B7" s="3" t="s">
        <v>1</v>
      </c>
      <c r="C7" s="12">
        <v>18504.0128</v>
      </c>
    </row>
    <row r="8" spans="1:3" s="2" customFormat="1" ht="27.6">
      <c r="A8" s="30" t="s">
        <v>3</v>
      </c>
      <c r="B8" s="3" t="s">
        <v>2</v>
      </c>
      <c r="C8" s="12">
        <v>25842.960000000006</v>
      </c>
    </row>
    <row r="9" spans="1:3" s="2" customFormat="1">
      <c r="A9" s="30" t="s">
        <v>6</v>
      </c>
      <c r="B9" s="3" t="s">
        <v>4</v>
      </c>
      <c r="C9" s="12">
        <v>11754.662400000001</v>
      </c>
    </row>
    <row r="10" spans="1:3" s="2" customFormat="1">
      <c r="A10" s="30" t="s">
        <v>137</v>
      </c>
      <c r="B10" s="3" t="s">
        <v>5</v>
      </c>
      <c r="C10" s="12">
        <v>27852.968000000001</v>
      </c>
    </row>
    <row r="11" spans="1:3" s="2" customFormat="1" ht="41.4">
      <c r="A11" s="30" t="s">
        <v>138</v>
      </c>
      <c r="B11" s="4" t="s">
        <v>7</v>
      </c>
      <c r="C11" s="12">
        <v>8191.3104000000003</v>
      </c>
    </row>
    <row r="12" spans="1:3" s="2" customFormat="1">
      <c r="A12" s="30" t="s">
        <v>139</v>
      </c>
      <c r="B12" s="3" t="s">
        <v>9</v>
      </c>
      <c r="C12" s="12">
        <v>586.59839999999997</v>
      </c>
    </row>
    <row r="13" spans="1:3" s="2" customFormat="1">
      <c r="A13" s="30" t="s">
        <v>8</v>
      </c>
      <c r="B13" s="3" t="s">
        <v>10</v>
      </c>
      <c r="C13" s="12">
        <v>692.75</v>
      </c>
    </row>
    <row r="14" spans="1:3" s="2" customFormat="1">
      <c r="A14" s="43" t="s">
        <v>140</v>
      </c>
      <c r="B14" s="4" t="s">
        <v>11</v>
      </c>
      <c r="C14" s="12">
        <v>68400</v>
      </c>
    </row>
    <row r="15" spans="1:3" s="2" customFormat="1">
      <c r="A15" s="43" t="s">
        <v>141</v>
      </c>
      <c r="B15" s="4" t="s">
        <v>12</v>
      </c>
      <c r="C15" s="12">
        <v>4950</v>
      </c>
    </row>
    <row r="16" spans="1:3" s="2" customFormat="1">
      <c r="A16" s="43" t="s">
        <v>142</v>
      </c>
      <c r="B16" s="4" t="s">
        <v>13</v>
      </c>
      <c r="C16" s="12">
        <v>21980</v>
      </c>
    </row>
    <row r="17" spans="1:3" s="2" customFormat="1">
      <c r="A17" s="30"/>
      <c r="B17" s="30" t="s">
        <v>143</v>
      </c>
      <c r="C17" s="10">
        <v>188755.26199999996</v>
      </c>
    </row>
    <row r="18" spans="1:3" s="2" customFormat="1">
      <c r="A18" s="35"/>
      <c r="B18" s="34" t="s">
        <v>14</v>
      </c>
      <c r="C18" s="34"/>
    </row>
    <row r="19" spans="1:3" s="2" customFormat="1">
      <c r="A19" s="30" t="s">
        <v>15</v>
      </c>
      <c r="B19" s="4" t="s">
        <v>16</v>
      </c>
      <c r="C19" s="9">
        <v>1434.24</v>
      </c>
    </row>
    <row r="20" spans="1:3" s="2" customFormat="1">
      <c r="A20" s="30" t="s">
        <v>17</v>
      </c>
      <c r="B20" s="4" t="s">
        <v>18</v>
      </c>
      <c r="C20" s="9">
        <v>2859.1680000000001</v>
      </c>
    </row>
    <row r="21" spans="1:3" s="2" customFormat="1">
      <c r="A21" s="30" t="s">
        <v>19</v>
      </c>
      <c r="B21" s="4" t="s">
        <v>20</v>
      </c>
      <c r="C21" s="9">
        <v>11396.911680000003</v>
      </c>
    </row>
    <row r="22" spans="1:3" s="2" customFormat="1">
      <c r="A22" s="30" t="s">
        <v>21</v>
      </c>
      <c r="B22" s="4" t="s">
        <v>186</v>
      </c>
      <c r="C22" s="9">
        <v>461.51999999999992</v>
      </c>
    </row>
    <row r="23" spans="1:3" s="2" customFormat="1">
      <c r="A23" s="30" t="s">
        <v>22</v>
      </c>
      <c r="B23" s="4" t="s">
        <v>187</v>
      </c>
      <c r="C23" s="9">
        <v>2833.5839999999998</v>
      </c>
    </row>
    <row r="24" spans="1:3" s="2" customFormat="1">
      <c r="A24" s="30" t="s">
        <v>23</v>
      </c>
      <c r="B24" s="4" t="s">
        <v>188</v>
      </c>
      <c r="C24" s="9">
        <v>432.79999999999995</v>
      </c>
    </row>
    <row r="25" spans="1:3" s="2" customFormat="1">
      <c r="A25" s="30"/>
      <c r="B25" s="30" t="s">
        <v>144</v>
      </c>
      <c r="C25" s="10">
        <f>SUM(C19:C24)</f>
        <v>19418.223680000003</v>
      </c>
    </row>
    <row r="26" spans="1:3" s="2" customFormat="1" ht="27" customHeight="1">
      <c r="A26" s="35"/>
      <c r="B26" s="34" t="s">
        <v>145</v>
      </c>
      <c r="C26" s="34"/>
    </row>
    <row r="27" spans="1:3" s="2" customFormat="1">
      <c r="A27" s="30" t="s">
        <v>34</v>
      </c>
      <c r="B27" s="3" t="s">
        <v>24</v>
      </c>
      <c r="C27" s="12">
        <v>3846.386</v>
      </c>
    </row>
    <row r="28" spans="1:3" s="2" customFormat="1">
      <c r="A28" s="43" t="s">
        <v>146</v>
      </c>
      <c r="B28" s="3" t="s">
        <v>25</v>
      </c>
      <c r="C28" s="12">
        <v>3867.75</v>
      </c>
    </row>
    <row r="29" spans="1:3" s="2" customFormat="1">
      <c r="A29" s="43" t="s">
        <v>147</v>
      </c>
      <c r="B29" s="3" t="s">
        <v>26</v>
      </c>
      <c r="C29" s="12">
        <v>3630.8159999999998</v>
      </c>
    </row>
    <row r="30" spans="1:3" s="2" customFormat="1">
      <c r="A30" s="43" t="s">
        <v>148</v>
      </c>
      <c r="B30" s="3" t="s">
        <v>27</v>
      </c>
      <c r="C30" s="12">
        <v>578.04999999999995</v>
      </c>
    </row>
    <row r="31" spans="1:3" s="2" customFormat="1">
      <c r="A31" s="43" t="s">
        <v>149</v>
      </c>
      <c r="B31" s="3" t="s">
        <v>28</v>
      </c>
      <c r="C31" s="12">
        <v>5254.5640000000003</v>
      </c>
    </row>
    <row r="32" spans="1:3" s="2" customFormat="1">
      <c r="A32" s="43" t="s">
        <v>150</v>
      </c>
      <c r="B32" s="3" t="s">
        <v>29</v>
      </c>
      <c r="C32" s="12">
        <v>2264.6549999999997</v>
      </c>
    </row>
    <row r="33" spans="1:3" s="2" customFormat="1" ht="27.6">
      <c r="A33" s="30" t="s">
        <v>151</v>
      </c>
      <c r="B33" s="3" t="s">
        <v>30</v>
      </c>
      <c r="C33" s="12">
        <v>1200</v>
      </c>
    </row>
    <row r="34" spans="1:3" s="2" customFormat="1" ht="27.6">
      <c r="A34" s="30" t="s">
        <v>152</v>
      </c>
      <c r="B34" s="3" t="s">
        <v>31</v>
      </c>
      <c r="C34" s="12">
        <v>1947.5820000000001</v>
      </c>
    </row>
    <row r="35" spans="1:3" s="2" customFormat="1" ht="27.6">
      <c r="A35" s="30" t="s">
        <v>153</v>
      </c>
      <c r="B35" s="3" t="s">
        <v>32</v>
      </c>
      <c r="C35" s="12">
        <v>4226.4390000000003</v>
      </c>
    </row>
    <row r="36" spans="1:3" s="2" customFormat="1">
      <c r="A36" s="30" t="s">
        <v>154</v>
      </c>
      <c r="B36" s="3" t="s">
        <v>33</v>
      </c>
      <c r="C36" s="12">
        <v>846.13</v>
      </c>
    </row>
    <row r="37" spans="1:3" s="2" customFormat="1">
      <c r="A37" s="30"/>
      <c r="B37" s="30" t="s">
        <v>155</v>
      </c>
      <c r="C37" s="44">
        <v>27662.372000000003</v>
      </c>
    </row>
    <row r="38" spans="1:3" s="2" customFormat="1" ht="21.6" customHeight="1">
      <c r="A38" s="35"/>
      <c r="B38" s="34" t="s">
        <v>156</v>
      </c>
      <c r="C38" s="34"/>
    </row>
    <row r="39" spans="1:3" s="2" customFormat="1" ht="27.6">
      <c r="A39" s="30" t="s">
        <v>42</v>
      </c>
      <c r="B39" s="3" t="s">
        <v>35</v>
      </c>
      <c r="C39" s="12"/>
    </row>
    <row r="40" spans="1:3" s="2" customFormat="1">
      <c r="A40" s="30"/>
      <c r="B40" s="3" t="s">
        <v>36</v>
      </c>
      <c r="C40" s="12">
        <v>48347.754000000001</v>
      </c>
    </row>
    <row r="41" spans="1:3" s="2" customFormat="1">
      <c r="A41" s="30"/>
      <c r="B41" s="3" t="s">
        <v>37</v>
      </c>
      <c r="C41" s="12">
        <v>18306.84</v>
      </c>
    </row>
    <row r="42" spans="1:3" s="2" customFormat="1">
      <c r="A42" s="30"/>
      <c r="B42" s="3" t="s">
        <v>38</v>
      </c>
      <c r="C42" s="12">
        <v>674.85</v>
      </c>
    </row>
    <row r="43" spans="1:3" s="2" customFormat="1">
      <c r="A43" s="30"/>
      <c r="B43" s="3" t="s">
        <v>39</v>
      </c>
      <c r="C43" s="12">
        <v>9693.3000000000011</v>
      </c>
    </row>
    <row r="44" spans="1:3" s="2" customFormat="1">
      <c r="A44" s="30"/>
      <c r="B44" s="3" t="s">
        <v>40</v>
      </c>
      <c r="C44" s="12">
        <v>7893.76</v>
      </c>
    </row>
    <row r="45" spans="1:3" s="2" customFormat="1">
      <c r="A45" s="30" t="s">
        <v>44</v>
      </c>
      <c r="B45" s="3" t="s">
        <v>41</v>
      </c>
      <c r="C45" s="12">
        <v>4712.76</v>
      </c>
    </row>
    <row r="46" spans="1:3" s="2" customFormat="1">
      <c r="A46" s="30"/>
      <c r="B46" s="30" t="s">
        <v>157</v>
      </c>
      <c r="C46" s="10">
        <v>89629.263999999966</v>
      </c>
    </row>
    <row r="47" spans="1:3" s="2" customFormat="1">
      <c r="A47" s="35"/>
      <c r="B47" s="34" t="s">
        <v>158</v>
      </c>
      <c r="C47" s="34"/>
    </row>
    <row r="48" spans="1:3" s="2" customFormat="1" ht="27.6">
      <c r="A48" s="30" t="s">
        <v>159</v>
      </c>
      <c r="B48" s="3" t="s">
        <v>43</v>
      </c>
      <c r="C48" s="12">
        <v>12027</v>
      </c>
    </row>
    <row r="49" spans="1:3" s="2" customFormat="1" ht="27.6">
      <c r="A49" s="30" t="s">
        <v>160</v>
      </c>
      <c r="B49" s="3" t="s">
        <v>45</v>
      </c>
      <c r="C49" s="12">
        <v>24054</v>
      </c>
    </row>
    <row r="50" spans="1:3" s="2" customFormat="1" ht="41.4">
      <c r="A50" s="30" t="s">
        <v>161</v>
      </c>
      <c r="B50" s="3" t="s">
        <v>46</v>
      </c>
      <c r="C50" s="12">
        <v>18040.5</v>
      </c>
    </row>
    <row r="51" spans="1:3" s="2" customFormat="1">
      <c r="A51" s="30" t="s">
        <v>162</v>
      </c>
      <c r="B51" s="3" t="s">
        <v>47</v>
      </c>
      <c r="C51" s="12">
        <v>1098.06</v>
      </c>
    </row>
    <row r="52" spans="1:3" s="2" customFormat="1">
      <c r="A52" s="30" t="s">
        <v>163</v>
      </c>
      <c r="B52" s="3" t="s">
        <v>48</v>
      </c>
      <c r="C52" s="12">
        <v>0</v>
      </c>
    </row>
    <row r="53" spans="1:3" s="2" customFormat="1" ht="27.6">
      <c r="A53" s="30" t="s">
        <v>164</v>
      </c>
      <c r="B53" s="3" t="s">
        <v>49</v>
      </c>
      <c r="C53" s="12">
        <v>15160.35</v>
      </c>
    </row>
    <row r="54" spans="1:3" s="2" customFormat="1">
      <c r="A54" s="30"/>
      <c r="B54" s="30" t="s">
        <v>165</v>
      </c>
      <c r="C54" s="10">
        <v>70379.91</v>
      </c>
    </row>
    <row r="55" spans="1:3" s="2" customFormat="1">
      <c r="A55" s="30"/>
      <c r="B55" s="34" t="s">
        <v>166</v>
      </c>
      <c r="C55" s="34"/>
    </row>
    <row r="56" spans="1:3" s="2" customFormat="1" ht="27.6">
      <c r="A56" s="30" t="s">
        <v>167</v>
      </c>
      <c r="B56" s="4" t="s">
        <v>50</v>
      </c>
      <c r="C56" s="9">
        <v>33802.19999999999</v>
      </c>
    </row>
    <row r="57" spans="1:3" s="2" customFormat="1">
      <c r="A57" s="30" t="s">
        <v>168</v>
      </c>
      <c r="B57" s="4" t="s">
        <v>123</v>
      </c>
      <c r="C57" s="9">
        <v>9495</v>
      </c>
    </row>
    <row r="58" spans="1:3" s="2" customFormat="1">
      <c r="A58" s="30"/>
      <c r="B58" s="30" t="s">
        <v>169</v>
      </c>
      <c r="C58" s="10">
        <v>43297.19999999999</v>
      </c>
    </row>
    <row r="59" spans="1:3" s="2" customFormat="1">
      <c r="A59" s="30"/>
      <c r="B59" s="38" t="s">
        <v>170</v>
      </c>
      <c r="C59" s="44">
        <v>2693.1840000000002</v>
      </c>
    </row>
    <row r="60" spans="1:3" s="2" customFormat="1">
      <c r="A60" s="30"/>
      <c r="B60" s="38" t="s">
        <v>171</v>
      </c>
      <c r="C60" s="44">
        <v>2612.0640000000003</v>
      </c>
    </row>
    <row r="61" spans="1:3" s="2" customFormat="1">
      <c r="A61" s="35"/>
      <c r="B61" s="34" t="s">
        <v>172</v>
      </c>
      <c r="C61" s="34"/>
    </row>
    <row r="62" spans="1:3" s="2" customFormat="1">
      <c r="A62" s="30" t="s">
        <v>59</v>
      </c>
      <c r="B62" s="4" t="s">
        <v>51</v>
      </c>
      <c r="C62" s="9">
        <v>3156</v>
      </c>
    </row>
    <row r="63" spans="1:3" s="2" customFormat="1">
      <c r="A63" s="30" t="s">
        <v>67</v>
      </c>
      <c r="B63" s="4" t="s">
        <v>52</v>
      </c>
      <c r="C63" s="9">
        <v>3156</v>
      </c>
    </row>
    <row r="64" spans="1:3" s="2" customFormat="1">
      <c r="A64" s="30" t="s">
        <v>173</v>
      </c>
      <c r="B64" s="4" t="s">
        <v>53</v>
      </c>
      <c r="C64" s="9">
        <v>6312</v>
      </c>
    </row>
    <row r="65" spans="1:3" s="2" customFormat="1" ht="41.4">
      <c r="A65" s="30" t="s">
        <v>174</v>
      </c>
      <c r="B65" s="4" t="s">
        <v>54</v>
      </c>
      <c r="C65" s="9">
        <v>3072</v>
      </c>
    </row>
    <row r="66" spans="1:3" s="2" customFormat="1" ht="41.4">
      <c r="A66" s="30" t="s">
        <v>175</v>
      </c>
      <c r="B66" s="4" t="s">
        <v>55</v>
      </c>
      <c r="C66" s="9">
        <v>3072</v>
      </c>
    </row>
    <row r="67" spans="1:3" s="2" customFormat="1" ht="41.4">
      <c r="A67" s="30" t="s">
        <v>176</v>
      </c>
      <c r="B67" s="4" t="s">
        <v>56</v>
      </c>
      <c r="C67" s="9">
        <v>6144</v>
      </c>
    </row>
    <row r="68" spans="1:3" s="2" customFormat="1">
      <c r="A68" s="30" t="s">
        <v>177</v>
      </c>
      <c r="B68" s="4" t="s">
        <v>57</v>
      </c>
      <c r="C68" s="9">
        <v>12456</v>
      </c>
    </row>
    <row r="69" spans="1:3" s="2" customFormat="1">
      <c r="A69" s="30" t="s">
        <v>178</v>
      </c>
      <c r="B69" s="4" t="s">
        <v>58</v>
      </c>
      <c r="C69" s="9">
        <v>0</v>
      </c>
    </row>
    <row r="70" spans="1:3" s="2" customFormat="1">
      <c r="A70" s="30"/>
      <c r="B70" s="30" t="s">
        <v>179</v>
      </c>
      <c r="C70" s="10">
        <v>37368</v>
      </c>
    </row>
    <row r="71" spans="1:3" s="2" customFormat="1">
      <c r="A71" s="35"/>
      <c r="B71" s="34" t="s">
        <v>180</v>
      </c>
      <c r="C71" s="34"/>
    </row>
    <row r="72" spans="1:3" s="2" customFormat="1" ht="27.6">
      <c r="A72" s="43" t="s">
        <v>181</v>
      </c>
      <c r="B72" s="5" t="s">
        <v>189</v>
      </c>
      <c r="C72" s="9"/>
    </row>
    <row r="73" spans="1:3" s="2" customFormat="1" ht="27.6">
      <c r="A73" s="30"/>
      <c r="B73" s="4" t="s">
        <v>60</v>
      </c>
      <c r="C73" s="9">
        <v>215.37</v>
      </c>
    </row>
    <row r="74" spans="1:3" s="2" customFormat="1">
      <c r="A74" s="30"/>
      <c r="B74" s="4" t="s">
        <v>61</v>
      </c>
      <c r="C74" s="9">
        <v>220.14</v>
      </c>
    </row>
    <row r="75" spans="1:3" s="2" customFormat="1">
      <c r="A75" s="30"/>
      <c r="B75" s="4" t="s">
        <v>62</v>
      </c>
      <c r="C75" s="9">
        <v>590.72</v>
      </c>
    </row>
    <row r="76" spans="1:3" s="2" customFormat="1">
      <c r="A76" s="30"/>
      <c r="B76" s="4" t="s">
        <v>63</v>
      </c>
      <c r="C76" s="9">
        <v>2221.86</v>
      </c>
    </row>
    <row r="77" spans="1:3" s="2" customFormat="1">
      <c r="A77" s="30"/>
      <c r="B77" s="4" t="s">
        <v>64</v>
      </c>
      <c r="C77" s="9">
        <v>820.69999999999993</v>
      </c>
    </row>
    <row r="78" spans="1:3" s="6" customFormat="1" ht="27.6">
      <c r="A78" s="30"/>
      <c r="B78" s="4" t="s">
        <v>65</v>
      </c>
      <c r="C78" s="9">
        <v>1115.18</v>
      </c>
    </row>
    <row r="79" spans="1:3" s="6" customFormat="1">
      <c r="A79" s="30"/>
      <c r="B79" s="4" t="s">
        <v>66</v>
      </c>
      <c r="C79" s="9">
        <v>370.31</v>
      </c>
    </row>
    <row r="80" spans="1:3" s="2" customFormat="1" ht="27.6">
      <c r="A80" s="30" t="s">
        <v>182</v>
      </c>
      <c r="B80" s="5" t="s">
        <v>190</v>
      </c>
      <c r="C80" s="9"/>
    </row>
    <row r="81" spans="1:3" s="2" customFormat="1">
      <c r="A81" s="30"/>
      <c r="B81" s="4" t="s">
        <v>68</v>
      </c>
      <c r="C81" s="9">
        <v>1939.52</v>
      </c>
    </row>
    <row r="82" spans="1:3" s="2" customFormat="1">
      <c r="A82" s="30"/>
      <c r="B82" s="4" t="s">
        <v>69</v>
      </c>
      <c r="C82" s="9">
        <v>1290.72</v>
      </c>
    </row>
    <row r="83" spans="1:3" s="2" customFormat="1">
      <c r="A83" s="30"/>
      <c r="B83" s="4" t="s">
        <v>70</v>
      </c>
      <c r="C83" s="9">
        <v>1939.52</v>
      </c>
    </row>
    <row r="84" spans="1:3" s="2" customFormat="1">
      <c r="A84" s="30"/>
      <c r="B84" s="4" t="s">
        <v>71</v>
      </c>
      <c r="C84" s="9">
        <v>2092.44</v>
      </c>
    </row>
    <row r="85" spans="1:3" s="2" customFormat="1">
      <c r="A85" s="30"/>
      <c r="B85" s="4" t="s">
        <v>72</v>
      </c>
      <c r="C85" s="9">
        <v>0</v>
      </c>
    </row>
    <row r="86" spans="1:3" s="2" customFormat="1">
      <c r="A86" s="30"/>
      <c r="B86" s="4" t="s">
        <v>73</v>
      </c>
      <c r="C86" s="9">
        <v>298.92</v>
      </c>
    </row>
    <row r="87" spans="1:3" s="2" customFormat="1">
      <c r="A87" s="30"/>
      <c r="B87" s="5" t="s">
        <v>74</v>
      </c>
      <c r="C87" s="9">
        <v>0</v>
      </c>
    </row>
    <row r="88" spans="1:3" s="2" customFormat="1">
      <c r="A88" s="30"/>
      <c r="B88" s="4" t="s">
        <v>75</v>
      </c>
      <c r="C88" s="9">
        <v>878.37</v>
      </c>
    </row>
    <row r="89" spans="1:3" s="2" customFormat="1">
      <c r="A89" s="30"/>
      <c r="B89" s="4" t="s">
        <v>76</v>
      </c>
      <c r="C89" s="9">
        <v>70.86</v>
      </c>
    </row>
    <row r="90" spans="1:3" s="2" customFormat="1">
      <c r="A90" s="30"/>
      <c r="B90" s="4" t="s">
        <v>77</v>
      </c>
      <c r="C90" s="9">
        <v>253.39</v>
      </c>
    </row>
    <row r="91" spans="1:3" s="2" customFormat="1">
      <c r="A91" s="30"/>
      <c r="B91" s="4" t="s">
        <v>78</v>
      </c>
      <c r="C91" s="9">
        <v>215.96</v>
      </c>
    </row>
    <row r="92" spans="1:3" s="2" customFormat="1">
      <c r="A92" s="30"/>
      <c r="B92" s="4" t="s">
        <v>79</v>
      </c>
      <c r="C92" s="9">
        <v>70.400000000000006</v>
      </c>
    </row>
    <row r="93" spans="1:3" s="2" customFormat="1">
      <c r="A93" s="30"/>
      <c r="B93" s="4" t="s">
        <v>80</v>
      </c>
      <c r="C93" s="9">
        <v>60.677999999999997</v>
      </c>
    </row>
    <row r="94" spans="1:3" s="2" customFormat="1">
      <c r="A94" s="30"/>
      <c r="B94" s="4" t="s">
        <v>81</v>
      </c>
      <c r="C94" s="9">
        <v>629.75</v>
      </c>
    </row>
    <row r="95" spans="1:3" s="2" customFormat="1">
      <c r="A95" s="30"/>
      <c r="B95" s="4" t="s">
        <v>82</v>
      </c>
      <c r="C95" s="9">
        <v>597.84</v>
      </c>
    </row>
    <row r="96" spans="1:3" s="2" customFormat="1">
      <c r="A96" s="30"/>
      <c r="B96" s="5" t="s">
        <v>83</v>
      </c>
      <c r="C96" s="9">
        <v>0</v>
      </c>
    </row>
    <row r="97" spans="1:3" s="2" customFormat="1">
      <c r="A97" s="30"/>
      <c r="B97" s="4" t="s">
        <v>84</v>
      </c>
      <c r="C97" s="9">
        <v>918.01</v>
      </c>
    </row>
    <row r="98" spans="1:3" s="2" customFormat="1">
      <c r="A98" s="30"/>
      <c r="B98" s="4" t="s">
        <v>80</v>
      </c>
      <c r="C98" s="9">
        <v>20.225999999999999</v>
      </c>
    </row>
    <row r="99" spans="1:3" s="2" customFormat="1">
      <c r="A99" s="30"/>
      <c r="B99" s="4" t="s">
        <v>73</v>
      </c>
      <c r="C99" s="9">
        <v>298.92</v>
      </c>
    </row>
    <row r="100" spans="1:3" s="2" customFormat="1">
      <c r="A100" s="30"/>
      <c r="B100" s="4" t="s">
        <v>85</v>
      </c>
      <c r="C100" s="9">
        <v>108.29</v>
      </c>
    </row>
    <row r="101" spans="1:3" s="2" customFormat="1">
      <c r="A101" s="30"/>
      <c r="B101" s="4" t="s">
        <v>86</v>
      </c>
      <c r="C101" s="9">
        <v>108.29</v>
      </c>
    </row>
    <row r="102" spans="1:3" s="2" customFormat="1">
      <c r="A102" s="30"/>
      <c r="B102" s="4" t="s">
        <v>87</v>
      </c>
      <c r="C102" s="9">
        <v>968.04</v>
      </c>
    </row>
    <row r="103" spans="1:3" s="2" customFormat="1">
      <c r="A103" s="30"/>
      <c r="B103" s="4" t="s">
        <v>88</v>
      </c>
      <c r="C103" s="9">
        <v>1252.5899999999999</v>
      </c>
    </row>
    <row r="104" spans="1:3" s="2" customFormat="1">
      <c r="A104" s="30"/>
      <c r="B104" s="4" t="s">
        <v>89</v>
      </c>
      <c r="C104" s="9">
        <v>1290.72</v>
      </c>
    </row>
    <row r="105" spans="1:3" s="7" customFormat="1">
      <c r="A105" s="31"/>
      <c r="B105" s="9" t="s">
        <v>90</v>
      </c>
      <c r="C105" s="9">
        <v>968.04</v>
      </c>
    </row>
    <row r="106" spans="1:3" s="8" customFormat="1">
      <c r="A106" s="30"/>
      <c r="B106" s="5" t="s">
        <v>91</v>
      </c>
      <c r="C106" s="9">
        <v>0</v>
      </c>
    </row>
    <row r="107" spans="1:3" s="8" customFormat="1">
      <c r="A107" s="30"/>
      <c r="B107" s="4" t="s">
        <v>92</v>
      </c>
      <c r="C107" s="9">
        <v>918.01</v>
      </c>
    </row>
    <row r="108" spans="1:3" s="8" customFormat="1">
      <c r="A108" s="30"/>
      <c r="B108" s="4" t="s">
        <v>93</v>
      </c>
      <c r="C108" s="9">
        <v>918.01</v>
      </c>
    </row>
    <row r="109" spans="1:3" s="8" customFormat="1">
      <c r="A109" s="30"/>
      <c r="B109" s="4" t="s">
        <v>94</v>
      </c>
      <c r="C109" s="9">
        <v>70.86</v>
      </c>
    </row>
    <row r="110" spans="1:3" s="8" customFormat="1">
      <c r="A110" s="30"/>
      <c r="B110" s="4" t="s">
        <v>95</v>
      </c>
      <c r="C110" s="9">
        <v>201.8</v>
      </c>
    </row>
    <row r="111" spans="1:3" s="8" customFormat="1">
      <c r="A111" s="30"/>
      <c r="B111" s="4" t="s">
        <v>96</v>
      </c>
      <c r="C111" s="9">
        <v>215.96</v>
      </c>
    </row>
    <row r="112" spans="1:3" s="8" customFormat="1">
      <c r="A112" s="30"/>
      <c r="B112" s="4" t="s">
        <v>79</v>
      </c>
      <c r="C112" s="9">
        <v>70.400000000000006</v>
      </c>
    </row>
    <row r="113" spans="1:3" s="8" customFormat="1">
      <c r="A113" s="30"/>
      <c r="B113" s="4" t="s">
        <v>80</v>
      </c>
      <c r="C113" s="9">
        <v>60.677999999999997</v>
      </c>
    </row>
    <row r="114" spans="1:3" s="8" customFormat="1">
      <c r="A114" s="30"/>
      <c r="B114" s="4" t="s">
        <v>97</v>
      </c>
      <c r="C114" s="9">
        <v>108.29</v>
      </c>
    </row>
    <row r="115" spans="1:3" s="8" customFormat="1">
      <c r="A115" s="30"/>
      <c r="B115" s="4" t="s">
        <v>98</v>
      </c>
      <c r="C115" s="9">
        <v>322.68</v>
      </c>
    </row>
    <row r="116" spans="1:3" s="8" customFormat="1">
      <c r="A116" s="30"/>
      <c r="B116" s="4" t="s">
        <v>99</v>
      </c>
      <c r="C116" s="9">
        <v>331.74</v>
      </c>
    </row>
    <row r="117" spans="1:3" s="8" customFormat="1" ht="27.6">
      <c r="A117" s="30"/>
      <c r="B117" s="4" t="s">
        <v>100</v>
      </c>
      <c r="C117" s="9">
        <v>918.01</v>
      </c>
    </row>
    <row r="118" spans="1:3" s="8" customFormat="1">
      <c r="A118" s="30"/>
      <c r="B118" s="4" t="s">
        <v>101</v>
      </c>
      <c r="C118" s="9">
        <v>20.225999999999999</v>
      </c>
    </row>
    <row r="119" spans="1:3" s="8" customFormat="1">
      <c r="A119" s="30"/>
      <c r="B119" s="4" t="s">
        <v>102</v>
      </c>
      <c r="C119" s="9">
        <v>918.01</v>
      </c>
    </row>
    <row r="120" spans="1:3" s="8" customFormat="1" ht="27.6">
      <c r="A120" s="30"/>
      <c r="B120" s="4" t="s">
        <v>103</v>
      </c>
      <c r="C120" s="9">
        <v>20.225999999999999</v>
      </c>
    </row>
    <row r="121" spans="1:3" s="8" customFormat="1" ht="27.6">
      <c r="A121" s="30"/>
      <c r="B121" s="4" t="s">
        <v>104</v>
      </c>
      <c r="C121" s="9">
        <v>0</v>
      </c>
    </row>
    <row r="122" spans="1:3" s="8" customFormat="1" ht="27.6">
      <c r="A122" s="31" t="s">
        <v>183</v>
      </c>
      <c r="B122" s="10" t="s">
        <v>191</v>
      </c>
      <c r="C122" s="9"/>
    </row>
    <row r="123" spans="1:3" s="11" customFormat="1">
      <c r="A123" s="32"/>
      <c r="B123" s="9" t="s">
        <v>105</v>
      </c>
      <c r="C123" s="9">
        <v>0</v>
      </c>
    </row>
    <row r="124" spans="1:3" s="11" customFormat="1">
      <c r="A124" s="32"/>
      <c r="B124" s="9" t="s">
        <v>106</v>
      </c>
      <c r="C124" s="12">
        <v>343.16</v>
      </c>
    </row>
    <row r="125" spans="1:3" s="11" customFormat="1">
      <c r="A125" s="32"/>
      <c r="B125" s="9" t="s">
        <v>107</v>
      </c>
      <c r="C125" s="12">
        <v>109.38</v>
      </c>
    </row>
    <row r="126" spans="1:3" s="11" customFormat="1">
      <c r="A126" s="32"/>
      <c r="B126" s="9" t="s">
        <v>108</v>
      </c>
      <c r="C126" s="12">
        <v>43.05</v>
      </c>
    </row>
    <row r="127" spans="1:3" s="11" customFormat="1" ht="27.6">
      <c r="A127" s="32"/>
      <c r="B127" s="9" t="s">
        <v>109</v>
      </c>
      <c r="C127" s="9">
        <v>954.94</v>
      </c>
    </row>
    <row r="128" spans="1:3" s="11" customFormat="1" ht="27.6">
      <c r="A128" s="32"/>
      <c r="B128" s="9" t="s">
        <v>110</v>
      </c>
      <c r="C128" s="9">
        <v>576</v>
      </c>
    </row>
    <row r="129" spans="1:6" s="11" customFormat="1">
      <c r="A129" s="32"/>
      <c r="B129" s="9" t="s">
        <v>111</v>
      </c>
      <c r="C129" s="9">
        <v>458.28</v>
      </c>
    </row>
    <row r="130" spans="1:6" s="11" customFormat="1">
      <c r="A130" s="32"/>
      <c r="B130" s="9" t="s">
        <v>112</v>
      </c>
      <c r="C130" s="9">
        <v>651.99</v>
      </c>
    </row>
    <row r="131" spans="1:6" s="11" customFormat="1">
      <c r="A131" s="32"/>
      <c r="B131" s="9" t="s">
        <v>113</v>
      </c>
      <c r="C131" s="9">
        <v>358.19</v>
      </c>
    </row>
    <row r="132" spans="1:6" s="11" customFormat="1">
      <c r="A132" s="32"/>
      <c r="B132" s="9" t="s">
        <v>114</v>
      </c>
      <c r="C132" s="9">
        <v>129.46</v>
      </c>
    </row>
    <row r="133" spans="1:6" s="11" customFormat="1">
      <c r="A133" s="32"/>
      <c r="B133" s="9" t="s">
        <v>115</v>
      </c>
      <c r="C133" s="9">
        <v>159.66</v>
      </c>
    </row>
    <row r="134" spans="1:6" s="8" customFormat="1" ht="27.6">
      <c r="A134" s="31"/>
      <c r="B134" s="3" t="s">
        <v>116</v>
      </c>
      <c r="C134" s="9">
        <v>861.65</v>
      </c>
    </row>
    <row r="135" spans="1:6" s="8" customFormat="1" ht="27.6">
      <c r="A135" s="31"/>
      <c r="B135" s="4" t="s">
        <v>117</v>
      </c>
      <c r="C135" s="9">
        <v>560.84</v>
      </c>
    </row>
    <row r="136" spans="1:6" s="8" customFormat="1" ht="27.6">
      <c r="A136" s="31"/>
      <c r="B136" s="4" t="s">
        <v>118</v>
      </c>
      <c r="C136" s="9">
        <v>1005.52</v>
      </c>
    </row>
    <row r="137" spans="1:6" s="8" customFormat="1" ht="27.6">
      <c r="A137" s="31"/>
      <c r="B137" s="4" t="s">
        <v>119</v>
      </c>
      <c r="C137" s="9">
        <v>81267.289999999994</v>
      </c>
    </row>
    <row r="138" spans="1:6" s="8" customFormat="1">
      <c r="A138" s="31"/>
      <c r="B138" s="4" t="s">
        <v>120</v>
      </c>
      <c r="C138" s="9">
        <v>776.76</v>
      </c>
    </row>
    <row r="139" spans="1:6" s="8" customFormat="1">
      <c r="A139" s="31"/>
      <c r="B139" s="31" t="s">
        <v>185</v>
      </c>
      <c r="C139" s="10">
        <v>115176.844</v>
      </c>
    </row>
    <row r="140" spans="1:6" s="2" customFormat="1">
      <c r="A140" s="30"/>
      <c r="B140" s="34" t="s">
        <v>192</v>
      </c>
      <c r="C140" s="10">
        <v>94950</v>
      </c>
    </row>
    <row r="141" spans="1:6" s="2" customFormat="1">
      <c r="A141" s="30"/>
      <c r="B141" s="5" t="s">
        <v>184</v>
      </c>
      <c r="C141" s="10">
        <f>C17+C25+C37+C46+C54+C58+C59+C60+C70+C139+C140</f>
        <v>691942.32367999991</v>
      </c>
    </row>
    <row r="142" spans="1:6" s="28" customFormat="1">
      <c r="A142" s="45"/>
      <c r="B142" s="46" t="s">
        <v>124</v>
      </c>
      <c r="C142" s="47">
        <v>497225.76</v>
      </c>
      <c r="D142" s="26"/>
      <c r="E142" s="27"/>
      <c r="F142" s="27"/>
    </row>
    <row r="143" spans="1:6" s="1" customFormat="1">
      <c r="A143" s="48"/>
      <c r="B143" s="46" t="s">
        <v>125</v>
      </c>
      <c r="C143" s="49">
        <v>504775.61</v>
      </c>
      <c r="D143" s="29"/>
      <c r="E143" s="29"/>
      <c r="F143" s="29"/>
    </row>
    <row r="144" spans="1:6" s="1" customFormat="1">
      <c r="A144" s="48"/>
      <c r="B144" s="46" t="s">
        <v>128</v>
      </c>
      <c r="C144" s="49">
        <v>108303.8</v>
      </c>
      <c r="D144" s="29"/>
      <c r="E144" s="29"/>
      <c r="F144" s="29"/>
    </row>
    <row r="145" spans="1:6" s="1" customFormat="1">
      <c r="A145" s="48"/>
      <c r="B145" s="46" t="s">
        <v>129</v>
      </c>
      <c r="C145" s="49">
        <v>103951.38</v>
      </c>
      <c r="D145" s="29"/>
      <c r="E145" s="29"/>
      <c r="F145" s="29"/>
    </row>
    <row r="146" spans="1:6" s="1" customFormat="1">
      <c r="A146" s="45"/>
      <c r="B146" s="51" t="s">
        <v>126</v>
      </c>
      <c r="C146" s="50">
        <f>C143-C141+C145</f>
        <v>-83215.333679999923</v>
      </c>
      <c r="D146" s="27"/>
      <c r="E146" s="27"/>
      <c r="F146" s="27"/>
    </row>
    <row r="147" spans="1:6" s="1" customFormat="1">
      <c r="A147" s="45"/>
      <c r="B147" s="51" t="s">
        <v>127</v>
      </c>
      <c r="C147" s="50">
        <f>C5+C146</f>
        <v>-31955.913679999925</v>
      </c>
      <c r="D147" s="27"/>
      <c r="E147" s="27"/>
      <c r="F147" s="27"/>
    </row>
    <row r="148" spans="1:6" s="1" customFormat="1">
      <c r="A148" s="54"/>
      <c r="B148" s="54"/>
      <c r="C148" s="54"/>
    </row>
    <row r="149" spans="1:6" s="1" customFormat="1">
      <c r="A149" s="54"/>
      <c r="B149" s="54"/>
      <c r="C149" s="54"/>
    </row>
    <row r="150" spans="1:6" s="1" customFormat="1">
      <c r="A150" s="54"/>
      <c r="B150" s="54"/>
      <c r="C150" s="54"/>
    </row>
    <row r="151" spans="1:6" s="2" customFormat="1">
      <c r="A151" s="36"/>
      <c r="C151" s="13"/>
    </row>
    <row r="152" spans="1:6" s="2" customFormat="1">
      <c r="A152" s="52"/>
      <c r="B152" s="52"/>
      <c r="C152" s="52"/>
    </row>
    <row r="153" spans="1:6" s="2" customFormat="1">
      <c r="A153" s="36"/>
      <c r="C153" s="13"/>
    </row>
    <row r="154" spans="1:6" s="2" customFormat="1">
      <c r="A154" s="53"/>
      <c r="B154" s="53"/>
      <c r="C154" s="53"/>
    </row>
    <row r="155" spans="1:6" s="2" customFormat="1">
      <c r="A155" s="36"/>
      <c r="C155" s="13"/>
    </row>
    <row r="156" spans="1:6" s="2" customFormat="1">
      <c r="A156" s="53"/>
      <c r="B156" s="53"/>
      <c r="C156" s="53"/>
    </row>
    <row r="157" spans="1:6">
      <c r="A157" s="33"/>
      <c r="B157" s="14"/>
      <c r="C157" s="15"/>
    </row>
    <row r="158" spans="1:6">
      <c r="A158" s="33"/>
      <c r="B158" s="14"/>
      <c r="C158" s="15"/>
    </row>
    <row r="159" spans="1:6">
      <c r="A159" s="33"/>
      <c r="B159" s="17"/>
      <c r="C159" s="15"/>
    </row>
    <row r="160" spans="1:6">
      <c r="A160" s="33"/>
      <c r="B160" s="17"/>
      <c r="C160" s="15"/>
    </row>
    <row r="161" spans="1:3">
      <c r="A161" s="33"/>
      <c r="B161" s="17"/>
      <c r="C161" s="15"/>
    </row>
    <row r="162" spans="1:3">
      <c r="A162" s="33"/>
      <c r="B162" s="17"/>
      <c r="C162" s="15"/>
    </row>
    <row r="163" spans="1:3">
      <c r="A163" s="33"/>
      <c r="B163" s="17"/>
      <c r="C163" s="15"/>
    </row>
    <row r="164" spans="1:3">
      <c r="A164" s="33"/>
      <c r="B164" s="17"/>
      <c r="C164" s="15"/>
    </row>
    <row r="165" spans="1:3">
      <c r="A165" s="33"/>
      <c r="B165" s="17"/>
      <c r="C165" s="15"/>
    </row>
    <row r="166" spans="1:3">
      <c r="A166" s="33"/>
      <c r="B166" s="17"/>
      <c r="C166" s="15"/>
    </row>
    <row r="167" spans="1:3">
      <c r="A167" s="33"/>
      <c r="B167" s="17"/>
      <c r="C167" s="15"/>
    </row>
    <row r="168" spans="1:3">
      <c r="A168" s="33"/>
      <c r="B168" s="17"/>
      <c r="C168" s="15"/>
    </row>
    <row r="169" spans="1:3">
      <c r="A169" s="33"/>
      <c r="B169" s="17"/>
      <c r="C169" s="15"/>
    </row>
    <row r="170" spans="1:3">
      <c r="A170" s="33"/>
      <c r="B170" s="17"/>
      <c r="C170" s="15"/>
    </row>
    <row r="171" spans="1:3">
      <c r="A171" s="33"/>
      <c r="B171" s="17"/>
      <c r="C171" s="15"/>
    </row>
    <row r="172" spans="1:3">
      <c r="A172" s="33"/>
      <c r="B172" s="17"/>
      <c r="C172" s="15"/>
    </row>
    <row r="173" spans="1:3">
      <c r="A173" s="33"/>
      <c r="B173" s="17"/>
      <c r="C173" s="15"/>
    </row>
    <row r="174" spans="1:3">
      <c r="A174" s="33"/>
      <c r="B174" s="17"/>
      <c r="C174" s="15"/>
    </row>
    <row r="175" spans="1:3">
      <c r="A175" s="33"/>
      <c r="B175" s="17"/>
      <c r="C175" s="15"/>
    </row>
    <row r="176" spans="1:3">
      <c r="A176" s="33"/>
      <c r="B176" s="17"/>
      <c r="C176" s="15"/>
    </row>
    <row r="177" spans="1:3">
      <c r="A177" s="33"/>
      <c r="B177" s="17"/>
      <c r="C177" s="15"/>
    </row>
    <row r="178" spans="1:3">
      <c r="A178" s="33"/>
      <c r="B178" s="17"/>
      <c r="C178" s="15"/>
    </row>
    <row r="179" spans="1:3">
      <c r="A179" s="33"/>
      <c r="B179" s="17"/>
      <c r="C179" s="15"/>
    </row>
    <row r="180" spans="1:3">
      <c r="A180" s="33"/>
      <c r="B180" s="17"/>
      <c r="C180" s="15"/>
    </row>
    <row r="181" spans="1:3">
      <c r="A181" s="33"/>
      <c r="B181" s="17"/>
      <c r="C181" s="15"/>
    </row>
    <row r="182" spans="1:3">
      <c r="A182" s="33"/>
      <c r="B182" s="17"/>
      <c r="C182" s="15"/>
    </row>
    <row r="183" spans="1:3">
      <c r="A183" s="33"/>
      <c r="B183" s="17"/>
      <c r="C183" s="15"/>
    </row>
    <row r="184" spans="1:3">
      <c r="A184" s="33"/>
      <c r="B184" s="17"/>
      <c r="C184" s="15"/>
    </row>
    <row r="185" spans="1:3">
      <c r="A185" s="33"/>
      <c r="B185" s="17"/>
      <c r="C185" s="15"/>
    </row>
    <row r="186" spans="1:3">
      <c r="A186" s="33"/>
      <c r="B186" s="17"/>
      <c r="C186" s="15"/>
    </row>
    <row r="187" spans="1:3">
      <c r="A187" s="33"/>
      <c r="B187" s="17"/>
      <c r="C187" s="15"/>
    </row>
    <row r="188" spans="1:3">
      <c r="A188" s="33"/>
      <c r="B188" s="17"/>
      <c r="C188" s="15"/>
    </row>
    <row r="189" spans="1:3">
      <c r="A189" s="33"/>
      <c r="B189" s="17"/>
      <c r="C189" s="15"/>
    </row>
    <row r="190" spans="1:3">
      <c r="A190" s="33"/>
      <c r="B190" s="17"/>
      <c r="C190" s="15"/>
    </row>
    <row r="191" spans="1:3">
      <c r="A191" s="33"/>
      <c r="B191" s="17"/>
      <c r="C191" s="15"/>
    </row>
    <row r="192" spans="1:3">
      <c r="A192" s="33"/>
      <c r="B192" s="17"/>
      <c r="C192" s="15"/>
    </row>
    <row r="193" spans="1:3">
      <c r="A193" s="33"/>
      <c r="B193" s="17"/>
      <c r="C193" s="15"/>
    </row>
    <row r="194" spans="1:3">
      <c r="A194" s="33"/>
      <c r="B194" s="17"/>
      <c r="C194" s="15"/>
    </row>
    <row r="195" spans="1:3">
      <c r="A195" s="33"/>
      <c r="B195" s="17"/>
      <c r="C195" s="15"/>
    </row>
    <row r="196" spans="1:3">
      <c r="A196" s="33"/>
      <c r="B196" s="17"/>
      <c r="C196" s="15"/>
    </row>
    <row r="197" spans="1:3">
      <c r="C197" s="20"/>
    </row>
    <row r="198" spans="1:3">
      <c r="A198" s="19"/>
      <c r="B198" s="21"/>
      <c r="C198" s="19"/>
    </row>
    <row r="199" spans="1:3">
      <c r="A199" s="19"/>
      <c r="B199" s="21"/>
      <c r="C199" s="19"/>
    </row>
    <row r="200" spans="1:3">
      <c r="A200" s="19"/>
      <c r="B200" s="22"/>
      <c r="C200" s="20"/>
    </row>
    <row r="201" spans="1:3">
      <c r="B201" s="18"/>
      <c r="C201" s="23"/>
    </row>
    <row r="202" spans="1:3">
      <c r="B202" s="24"/>
      <c r="C202" s="19"/>
    </row>
  </sheetData>
  <mergeCells count="9">
    <mergeCell ref="A152:C152"/>
    <mergeCell ref="A154:C154"/>
    <mergeCell ref="A156:C156"/>
    <mergeCell ref="A149:C149"/>
    <mergeCell ref="A150:C150"/>
    <mergeCell ref="A1:B1"/>
    <mergeCell ref="A2:B2"/>
    <mergeCell ref="A3:B3"/>
    <mergeCell ref="A148:C148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F12" sqref="F12"/>
    </sheetView>
  </sheetViews>
  <sheetFormatPr defaultRowHeight="14.4"/>
  <cols>
    <col min="3" max="3" width="11.5546875" customWidth="1"/>
    <col min="4" max="4" width="12.33203125" customWidth="1"/>
  </cols>
  <sheetData>
    <row r="2" spans="1:4">
      <c r="C2" t="s">
        <v>131</v>
      </c>
      <c r="D2" t="s">
        <v>132</v>
      </c>
    </row>
    <row r="3" spans="1:4">
      <c r="A3">
        <v>1</v>
      </c>
      <c r="B3" t="s">
        <v>130</v>
      </c>
      <c r="C3">
        <v>73400.800000000003</v>
      </c>
      <c r="D3">
        <v>71867.16</v>
      </c>
    </row>
    <row r="4" spans="1:4">
      <c r="A4">
        <v>2</v>
      </c>
      <c r="B4" t="s">
        <v>133</v>
      </c>
      <c r="C4">
        <v>17313.55</v>
      </c>
      <c r="D4">
        <v>20357.919999999998</v>
      </c>
    </row>
    <row r="5" spans="1:4">
      <c r="A5">
        <v>3</v>
      </c>
      <c r="B5" t="s">
        <v>134</v>
      </c>
      <c r="C5">
        <v>17589.45</v>
      </c>
      <c r="D5">
        <v>11726.3</v>
      </c>
    </row>
    <row r="8" spans="1:4">
      <c r="C8">
        <f>SUM(C3:C7)</f>
        <v>108303.8</v>
      </c>
      <c r="D8">
        <f>SUM(D3:D7)</f>
        <v>103951.38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Нежилые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2020-03-16T09:41:06Z</cp:lastPrinted>
  <dcterms:created xsi:type="dcterms:W3CDTF">2020-01-10T04:52:39Z</dcterms:created>
  <dcterms:modified xsi:type="dcterms:W3CDTF">2020-03-17T03:07:50Z</dcterms:modified>
</cp:coreProperties>
</file>