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3" i="1"/>
  <c r="C25"/>
  <c r="C37"/>
  <c r="C120"/>
  <c r="C124"/>
</calcChain>
</file>

<file path=xl/sharedStrings.xml><?xml version="1.0" encoding="utf-8"?>
<sst xmlns="http://schemas.openxmlformats.org/spreadsheetml/2006/main" count="172" uniqueCount="170">
  <si>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</si>
  <si>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</si>
  <si>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</si>
  <si>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балконов общего пользования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</si>
  <si>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</si>
  <si>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</si>
  <si>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</si>
  <si>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</si>
  <si>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</si>
  <si>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 xml:space="preserve">Очистка  кровли от снега </t>
  </si>
  <si>
    <t>Очистка подвала от мусора</t>
  </si>
  <si>
    <t>Техническое содержание лифтов</t>
  </si>
  <si>
    <t xml:space="preserve">Ремонт купе кабины лифта 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</si>
  <si>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</si>
  <si>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</si>
  <si>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</si>
  <si>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</si>
  <si>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</si>
  <si>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</si>
  <si>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</si>
  <si>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</si>
  <si>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</si>
  <si>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</si>
  <si>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</si>
  <si>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</si>
  <si>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</si>
  <si>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</si>
  <si>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</si>
  <si>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</si>
  <si>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</si>
  <si>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</si>
  <si>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</si>
  <si>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</si>
  <si>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</si>
  <si>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</si>
  <si>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</si>
  <si>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</si>
  <si>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</si>
  <si>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</si>
  <si>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</si>
  <si>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</si>
  <si>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</si>
  <si>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</si>
  <si>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</si>
  <si>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</si>
  <si>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</si>
  <si>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Ершение кухонных стояков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</si>
  <si>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</si>
  <si>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</si>
  <si>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</si>
  <si>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</si>
  <si>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</si>
  <si>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</si>
  <si>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</si>
  <si>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</si>
  <si>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</si>
  <si>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9.1.</t>
  </si>
  <si>
    <t>замена выключателя (тамбур-квартиры № 19-21)</t>
  </si>
  <si>
    <t>устранение засора канализационного стояка Ду 50 мм (кв.33)</t>
  </si>
  <si>
    <t>устранение свища на стояке ХВС (кв.17)</t>
  </si>
  <si>
    <t>устранение засора канализационного стояка Ду 50 мм (кв.40)</t>
  </si>
  <si>
    <t>установка хомута на стояке ХВС (кв.39)</t>
  </si>
  <si>
    <t>устранение свища на стояке ХВС (кв.48)</t>
  </si>
  <si>
    <t>установка хомута на стояке ХВС (кв.30)</t>
  </si>
  <si>
    <t>устранение свища на стояке ХВС (кв.30)</t>
  </si>
  <si>
    <t>устранение свища на стояке ХВС (кв.13)</t>
  </si>
  <si>
    <t>замена вентилей на стояках ХВС и ГВС с отжигом кв.36 Ду 25мм</t>
  </si>
  <si>
    <t>замена вентилей на стояках ХВС и ГВС с отжигом кв.36 Ду 32мм</t>
  </si>
  <si>
    <t>замена участка стояка ХВС трубой ВГП Ду 25 мм</t>
  </si>
  <si>
    <t xml:space="preserve">сварочные работы </t>
  </si>
  <si>
    <t>замена контргайки на подводке ХВС (кв.1)</t>
  </si>
  <si>
    <t>герметизация примыканий силиконовым герметиком</t>
  </si>
  <si>
    <t>замена вентиля на стояке ХВС Ду 32 мм с отжигом</t>
  </si>
  <si>
    <t>устранение свища на стояке ХВС (кв.№45)</t>
  </si>
  <si>
    <t>замена уплотнительных сантехнических прокладок на водосчетчике (кв.2)</t>
  </si>
  <si>
    <t>установка хомута на стояке ХВС (подвал)</t>
  </si>
  <si>
    <t>осмотр чердака на наличие течи кровли</t>
  </si>
  <si>
    <t>разборка штробы из ДСП (39 кв)</t>
  </si>
  <si>
    <t>установка емкости (мешок ПВД 100 мкм 200 л) под слив воды (чердак)</t>
  </si>
  <si>
    <t>изготовление и установка сливных лотков в местах протекания кровли (чердак)</t>
  </si>
  <si>
    <t>изготовление и установка сливных лотков в местах протекания кровли (чердак)из метал.листа х/к 0,5мм</t>
  </si>
  <si>
    <t>установка навесного замка (выход на чердак)</t>
  </si>
  <si>
    <t>заклейка трещин кровельного покрытия лентой Nicoband (2,3пп кровля)</t>
  </si>
  <si>
    <t>ремонт кровельного покрытия в 1 слой бикростом</t>
  </si>
  <si>
    <t>пропекание кровельного покрытия</t>
  </si>
  <si>
    <t>вынос мешков со строительным мусором (4 эт)</t>
  </si>
  <si>
    <t>смена оконного штапика (6 эт)</t>
  </si>
  <si>
    <t>ремонт шибера (контейнерная) со сменой металлического уголка 30*30</t>
  </si>
  <si>
    <t>ремонт контейнера (контейнерная) с усилением и провариванием стенок</t>
  </si>
  <si>
    <t>очистка кровли от мусора</t>
  </si>
  <si>
    <t>разборка штробы (39 кв. сан.узел)</t>
  </si>
  <si>
    <t>изготовление и устновка решеток подвальных продухов</t>
  </si>
  <si>
    <t>уголок 32*32</t>
  </si>
  <si>
    <t>лист ГК 2*1250*2500 ст3</t>
  </si>
  <si>
    <t>заделка отверстия в полу цем/песч.р-ром (6 кв., туалет)</t>
  </si>
  <si>
    <t>закрытие подвальных продухов</t>
  </si>
  <si>
    <t>утепление подвальных продухов плитой Изовер Теплый дом 50*610*1170</t>
  </si>
  <si>
    <t>укрепление притворной  планки (т/дв)</t>
  </si>
  <si>
    <t>закрытие окон  и балконных дверей</t>
  </si>
  <si>
    <t>по управлению и обслуживанию</t>
  </si>
  <si>
    <t>МКД по ул.Молодежная 7</t>
  </si>
  <si>
    <t>Диспетчерское обслуживание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</si>
  <si>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</si>
  <si>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</si>
  <si>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</si>
  <si>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</si>
  <si>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2019г. </t>
  </si>
  <si>
    <t>1. Содержание помещений общего пользования</t>
  </si>
  <si>
    <t>1.4.</t>
  </si>
  <si>
    <t>1.5.</t>
  </si>
  <si>
    <t>1.6.</t>
  </si>
  <si>
    <t>1.7.</t>
  </si>
  <si>
    <t>1.8.</t>
  </si>
  <si>
    <t>1.9.</t>
  </si>
  <si>
    <t>1.10.</t>
  </si>
  <si>
    <t xml:space="preserve">            Итого по п. 1 :</t>
  </si>
  <si>
    <t xml:space="preserve">            Итого по п. 2 :</t>
  </si>
  <si>
    <t xml:space="preserve">  </t>
  </si>
  <si>
    <t>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</si>
  <si>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</si>
  <si>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</si>
  <si>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</si>
  <si>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</si>
  <si>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</si>
  <si>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</si>
  <si>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</si>
  <si>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</si>
  <si>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</si>
  <si>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            Итого по п. 3 :</t>
  </si>
  <si>
    <t xml:space="preserve">   </t>
  </si>
  <si>
    <t>4. Подготовка многоквартирного дома к сезонной эксплуатации</t>
  </si>
  <si>
    <t xml:space="preserve">             Итого по п. 4 :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</si>
  <si>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</si>
  <si>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</si>
  <si>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</si>
  <si>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</si>
  <si>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</si>
  <si>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</si>
  <si>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>5.6.</t>
  </si>
  <si>
    <t xml:space="preserve">            Итого по п. 5 :</t>
  </si>
  <si>
    <t>6. Аварийное обслуживание</t>
  </si>
  <si>
    <t>6.1.</t>
  </si>
  <si>
    <t>6.2.</t>
  </si>
  <si>
    <t xml:space="preserve">            Итого по п. 6 :</t>
  </si>
  <si>
    <t>7. Дератизация</t>
  </si>
  <si>
    <t>8. Дезинсекция</t>
  </si>
  <si>
    <t>9. Поверка и обслуживание общедомовых приборов учета</t>
  </si>
  <si>
    <t>9.2.</t>
  </si>
  <si>
    <t>9.3.</t>
  </si>
  <si>
    <t>9.4.</t>
  </si>
  <si>
    <t>9.5.</t>
  </si>
  <si>
    <t>9.6.</t>
  </si>
  <si>
    <t>9.7.</t>
  </si>
  <si>
    <t xml:space="preserve">            Итого по п. 9 :</t>
  </si>
  <si>
    <t>10. Текущий ремонт</t>
  </si>
  <si>
    <t>10.1.</t>
  </si>
  <si>
    <t>10.2.</t>
  </si>
  <si>
    <t>10.3.</t>
  </si>
  <si>
    <t xml:space="preserve">            Итого по п. 10 :</t>
  </si>
  <si>
    <t>Сумма затрат по дому :</t>
  </si>
  <si>
    <t>Дезинфекция мусоросборников</t>
  </si>
  <si>
    <t>Дезинфекция мусороприемных камер</t>
  </si>
  <si>
    <t>Устранение засоров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</si>
  <si>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</si>
  <si>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</si>
  <si>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>Текущий ремонт систем конструкт.элементов (непредвиденные работы)</t>
  </si>
  <si>
    <t>ремонт межпанельных швов (кв.40)</t>
  </si>
  <si>
    <t>11. Управление многоквартирным домом</t>
  </si>
  <si>
    <t>Уборка мусора с газона в летний период (случайный мусор)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</si>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</sst>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1" applyNumberFormat="1" applyFont="1"/>
    <xf numFmtId="0" fontId="6" fillId="0" borderId="0" xfId="1" applyFont="1"/>
    <xf numFmtId="2" fontId="4" fillId="0" borderId="0" xfId="1" applyNumberFormat="1" applyFont="1"/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164" fontId="3" fillId="0" borderId="1" xfId="2" applyNumberFormat="1" applyFont="1" applyFill="1" applyBorder="1" applyAlignment="1">
      <alignment wrapText="1"/>
    </xf>
    <xf numFmtId="164" fontId="3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7"/>
  <sheetViews>
    <sheetView tabSelected="1" workbookViewId="0">
      <selection activeCell="B5" sqref="B5"/>
    </sheetView>
  </sheetViews>
  <sheetFormatPr defaultColWidth="9.109375" defaultRowHeight="13.8"/>
  <cols>
    <col min="1" max="1" width="5.33203125" style="21" customWidth="1"/>
    <col min="2" max="2" width="72.44140625" style="12" customWidth="1"/>
    <col min="3" max="3" width="20.5546875" style="11" customWidth="1"/>
    <col min="4" max="195" width="9.109375" style="12" customWidth="1"/>
    <col min="196" max="196" width="5.33203125" style="12" customWidth="1"/>
    <col min="197" max="197" width="48.88671875" style="12" customWidth="1"/>
    <col min="198" max="207" width="9.33203125" style="12" customWidth="1"/>
    <col min="208" max="211" width="8.88671875" style="12" customWidth="1"/>
    <col min="212" max="223" width="9.109375" style="12" customWidth="1"/>
    <col min="224" max="227" width="8.88671875" style="12" customWidth="1"/>
    <col min="228" max="251" width="9.109375" style="12" customWidth="1"/>
    <col min="252" max="252" width="16.5546875" style="12" customWidth="1"/>
    <col min="253" max="16384" width="9.109375" style="12"/>
  </cols>
  <sheetData>
    <row r="1" spans="1:3" s="1" customFormat="1">
      <c r="A1" s="34" t="s">
        <v>106</v>
      </c>
      <c r="B1" s="34"/>
      <c r="C1" s="25"/>
    </row>
    <row r="2" spans="1:3" s="1" customFormat="1">
      <c r="A2" s="34" t="s">
        <v>99</v>
      </c>
      <c r="B2" s="34"/>
      <c r="C2" s="25"/>
    </row>
    <row r="3" spans="1:3" s="1" customFormat="1">
      <c r="A3" s="34" t="s">
        <v>100</v>
      </c>
      <c r="B3" s="34"/>
      <c r="C3" s="25"/>
    </row>
    <row r="4" spans="1:3" s="1" customFormat="1">
      <c r="A4" s="24"/>
      <c r="B4" s="24"/>
      <c r="C4" s="25"/>
    </row>
    <row r="5" spans="1:3" s="3" customFormat="1">
      <c r="A5" s="9"/>
      <c r="B5" s="18" t="s">
        <v>169</v>
      </c>
      <c r="C5" s="26">
        <v>-75213.48</v>
      </c>
    </row>
    <row r="6" spans="1:3" s="3" customFormat="1">
      <c r="A6" s="9"/>
      <c r="B6" s="16" t="s">
        <v>107</v>
      </c>
      <c r="C6" s="16"/>
    </row>
    <row r="7" spans="1:3" s="3" customFormat="1">
      <c r="A7" s="9" t="s">
        <v>0</v>
      </c>
      <c r="B7" s="4" t="s">
        <v>1</v>
      </c>
      <c r="C7" s="17">
        <v>18284.448</v>
      </c>
    </row>
    <row r="8" spans="1:3" s="3" customFormat="1">
      <c r="A8" s="9" t="s">
        <v>4</v>
      </c>
      <c r="B8" s="4" t="s">
        <v>2</v>
      </c>
      <c r="C8" s="17">
        <v>23767.920000000002</v>
      </c>
    </row>
    <row r="9" spans="1:3" s="3" customFormat="1">
      <c r="A9" s="9" t="s">
        <v>7</v>
      </c>
      <c r="B9" s="4" t="s">
        <v>3</v>
      </c>
      <c r="C9" s="17">
        <v>2106.7199999999998</v>
      </c>
    </row>
    <row r="10" spans="1:3" s="3" customFormat="1">
      <c r="A10" s="9" t="s">
        <v>108</v>
      </c>
      <c r="B10" s="5" t="s">
        <v>5</v>
      </c>
      <c r="C10" s="17">
        <v>11615.184000000001</v>
      </c>
    </row>
    <row r="11" spans="1:3" s="3" customFormat="1">
      <c r="A11" s="9" t="s">
        <v>109</v>
      </c>
      <c r="B11" s="5" t="s">
        <v>6</v>
      </c>
      <c r="C11" s="17">
        <v>27945.312000000009</v>
      </c>
    </row>
    <row r="12" spans="1:3" s="3" customFormat="1" ht="41.4">
      <c r="A12" s="9" t="s">
        <v>110</v>
      </c>
      <c r="B12" s="5" t="s">
        <v>8</v>
      </c>
      <c r="C12" s="17">
        <v>8070.0480000000007</v>
      </c>
    </row>
    <row r="13" spans="1:3" s="3" customFormat="1">
      <c r="A13" s="9" t="s">
        <v>111</v>
      </c>
      <c r="B13" s="5" t="s">
        <v>9</v>
      </c>
      <c r="C13" s="17">
        <v>845.15499999999997</v>
      </c>
    </row>
    <row r="14" spans="1:3" s="3" customFormat="1">
      <c r="A14" s="9" t="s">
        <v>112</v>
      </c>
      <c r="B14" s="5" t="s">
        <v>10</v>
      </c>
      <c r="C14" s="17">
        <v>1049.8559999999998</v>
      </c>
    </row>
    <row r="15" spans="1:3" s="3" customFormat="1">
      <c r="A15" s="27" t="s">
        <v>113</v>
      </c>
      <c r="B15" s="5" t="s">
        <v>11</v>
      </c>
      <c r="C15" s="28">
        <v>68400</v>
      </c>
    </row>
    <row r="16" spans="1:3" s="3" customFormat="1" ht="27.6">
      <c r="A16" s="19" t="s">
        <v>114</v>
      </c>
      <c r="B16" s="5" t="s">
        <v>12</v>
      </c>
      <c r="C16" s="17">
        <v>23190</v>
      </c>
    </row>
    <row r="17" spans="1:3" s="3" customFormat="1">
      <c r="A17" s="9"/>
      <c r="B17" s="9" t="s">
        <v>115</v>
      </c>
      <c r="C17" s="23">
        <v>185274.64300000001</v>
      </c>
    </row>
    <row r="18" spans="1:3" s="3" customFormat="1">
      <c r="A18" s="22"/>
      <c r="B18" s="16" t="s">
        <v>13</v>
      </c>
      <c r="C18" s="16"/>
    </row>
    <row r="19" spans="1:3" s="3" customFormat="1">
      <c r="A19" s="9" t="s">
        <v>14</v>
      </c>
      <c r="B19" s="5" t="s">
        <v>15</v>
      </c>
      <c r="C19" s="17">
        <v>1912.3200000000006</v>
      </c>
    </row>
    <row r="20" spans="1:3" s="3" customFormat="1">
      <c r="A20" s="9" t="s">
        <v>16</v>
      </c>
      <c r="B20" s="5" t="s">
        <v>17</v>
      </c>
      <c r="C20" s="17">
        <v>3454.8279999999995</v>
      </c>
    </row>
    <row r="21" spans="1:3" s="7" customFormat="1">
      <c r="A21" s="29" t="s">
        <v>18</v>
      </c>
      <c r="B21" s="4" t="s">
        <v>19</v>
      </c>
      <c r="C21" s="28">
        <v>12629.010239999996</v>
      </c>
    </row>
    <row r="22" spans="1:3" s="3" customFormat="1">
      <c r="A22" s="9" t="s">
        <v>20</v>
      </c>
      <c r="B22" s="5" t="s">
        <v>160</v>
      </c>
      <c r="C22" s="17">
        <v>461.51999999999992</v>
      </c>
    </row>
    <row r="23" spans="1:3" s="3" customFormat="1">
      <c r="A23" s="9" t="s">
        <v>21</v>
      </c>
      <c r="B23" s="5" t="s">
        <v>161</v>
      </c>
      <c r="C23" s="17">
        <v>2987.712</v>
      </c>
    </row>
    <row r="24" spans="1:3" s="3" customFormat="1">
      <c r="A24" s="9" t="s">
        <v>22</v>
      </c>
      <c r="B24" s="5" t="s">
        <v>162</v>
      </c>
      <c r="C24" s="28">
        <v>194.76000000000002</v>
      </c>
    </row>
    <row r="25" spans="1:3" s="3" customFormat="1">
      <c r="A25" s="9"/>
      <c r="B25" s="9" t="s">
        <v>116</v>
      </c>
      <c r="C25" s="23">
        <f>SUM(C19:C24)</f>
        <v>21640.150239999995</v>
      </c>
    </row>
    <row r="26" spans="1:3" s="3" customFormat="1" ht="28.2" customHeight="1">
      <c r="A26" s="22" t="s">
        <v>117</v>
      </c>
      <c r="B26" s="16" t="s">
        <v>118</v>
      </c>
      <c r="C26" s="16"/>
    </row>
    <row r="27" spans="1:3" s="3" customFormat="1">
      <c r="A27" s="9" t="s">
        <v>32</v>
      </c>
      <c r="B27" s="4" t="s">
        <v>23</v>
      </c>
      <c r="C27" s="28">
        <v>2262.768</v>
      </c>
    </row>
    <row r="28" spans="1:3" s="3" customFormat="1">
      <c r="A28" s="27" t="s">
        <v>119</v>
      </c>
      <c r="B28" s="4" t="s">
        <v>24</v>
      </c>
      <c r="C28" s="28">
        <v>3827.25</v>
      </c>
    </row>
    <row r="29" spans="1:3" s="3" customFormat="1">
      <c r="A29" s="27" t="s">
        <v>120</v>
      </c>
      <c r="B29" s="4" t="s">
        <v>168</v>
      </c>
      <c r="C29" s="28">
        <v>743.00800000000004</v>
      </c>
    </row>
    <row r="30" spans="1:3" s="3" customFormat="1">
      <c r="A30" s="27" t="s">
        <v>121</v>
      </c>
      <c r="B30" s="4" t="s">
        <v>25</v>
      </c>
      <c r="C30" s="28">
        <v>588.55999999999995</v>
      </c>
    </row>
    <row r="31" spans="1:3" s="3" customFormat="1">
      <c r="A31" s="27" t="s">
        <v>122</v>
      </c>
      <c r="B31" s="4" t="s">
        <v>26</v>
      </c>
      <c r="C31" s="28">
        <v>7198.4920000000011</v>
      </c>
    </row>
    <row r="32" spans="1:3" s="3" customFormat="1">
      <c r="A32" s="27" t="s">
        <v>123</v>
      </c>
      <c r="B32" s="4" t="s">
        <v>27</v>
      </c>
      <c r="C32" s="28">
        <v>3102.4650000000001</v>
      </c>
    </row>
    <row r="33" spans="1:3" s="3" customFormat="1" ht="27.6">
      <c r="A33" s="19" t="s">
        <v>124</v>
      </c>
      <c r="B33" s="4" t="s">
        <v>28</v>
      </c>
      <c r="C33" s="28">
        <v>1200</v>
      </c>
    </row>
    <row r="34" spans="1:3" s="3" customFormat="1" ht="27.6">
      <c r="A34" s="9" t="s">
        <v>125</v>
      </c>
      <c r="B34" s="4" t="s">
        <v>29</v>
      </c>
      <c r="C34" s="28">
        <v>1331.9669999999999</v>
      </c>
    </row>
    <row r="35" spans="1:3" s="3" customFormat="1" ht="27.6">
      <c r="A35" s="9" t="s">
        <v>126</v>
      </c>
      <c r="B35" s="4" t="s">
        <v>30</v>
      </c>
      <c r="C35" s="28">
        <v>5287.9785000000002</v>
      </c>
    </row>
    <row r="36" spans="1:3" s="3" customFormat="1" ht="27.6">
      <c r="A36" s="9" t="s">
        <v>127</v>
      </c>
      <c r="B36" s="4" t="s">
        <v>31</v>
      </c>
      <c r="C36" s="28">
        <v>837.27</v>
      </c>
    </row>
    <row r="37" spans="1:3" s="3" customFormat="1">
      <c r="A37" s="9"/>
      <c r="B37" s="9" t="s">
        <v>128</v>
      </c>
      <c r="C37" s="23">
        <f>SUM(C27:C36)</f>
        <v>26379.758500000004</v>
      </c>
    </row>
    <row r="38" spans="1:3" s="3" customFormat="1">
      <c r="A38" s="22" t="s">
        <v>129</v>
      </c>
      <c r="B38" s="16" t="s">
        <v>130</v>
      </c>
      <c r="C38" s="16"/>
    </row>
    <row r="39" spans="1:3" s="3" customFormat="1" ht="27.6">
      <c r="A39" s="9" t="s">
        <v>40</v>
      </c>
      <c r="B39" s="4" t="s">
        <v>33</v>
      </c>
      <c r="C39" s="28"/>
    </row>
    <row r="40" spans="1:3" s="3" customFormat="1">
      <c r="A40" s="9"/>
      <c r="B40" s="4" t="s">
        <v>34</v>
      </c>
      <c r="C40" s="17">
        <v>34649.159999999996</v>
      </c>
    </row>
    <row r="41" spans="1:3" s="3" customFormat="1">
      <c r="A41" s="9"/>
      <c r="B41" s="4" t="s">
        <v>35</v>
      </c>
      <c r="C41" s="17">
        <v>21290.84</v>
      </c>
    </row>
    <row r="42" spans="1:3" s="3" customFormat="1">
      <c r="A42" s="9"/>
      <c r="B42" s="4" t="s">
        <v>36</v>
      </c>
      <c r="C42" s="17">
        <v>784.85</v>
      </c>
    </row>
    <row r="43" spans="1:3" s="3" customFormat="1">
      <c r="A43" s="9"/>
      <c r="B43" s="4" t="s">
        <v>37</v>
      </c>
      <c r="C43" s="17">
        <v>11273.300000000001</v>
      </c>
    </row>
    <row r="44" spans="1:3" s="3" customFormat="1">
      <c r="A44" s="9"/>
      <c r="B44" s="4" t="s">
        <v>38</v>
      </c>
      <c r="C44" s="17">
        <v>7893.76</v>
      </c>
    </row>
    <row r="45" spans="1:3" s="3" customFormat="1">
      <c r="A45" s="9" t="s">
        <v>42</v>
      </c>
      <c r="B45" s="4" t="s">
        <v>39</v>
      </c>
      <c r="C45" s="28">
        <v>3141.84</v>
      </c>
    </row>
    <row r="46" spans="1:3" s="3" customFormat="1">
      <c r="A46" s="9"/>
      <c r="B46" s="9" t="s">
        <v>131</v>
      </c>
      <c r="C46" s="23">
        <v>79033.749999999985</v>
      </c>
    </row>
    <row r="47" spans="1:3" s="3" customFormat="1">
      <c r="A47" s="22" t="s">
        <v>117</v>
      </c>
      <c r="B47" s="16" t="s">
        <v>132</v>
      </c>
      <c r="C47" s="16"/>
    </row>
    <row r="48" spans="1:3" s="3" customFormat="1" ht="27.6">
      <c r="A48" s="9" t="s">
        <v>133</v>
      </c>
      <c r="B48" s="4" t="s">
        <v>41</v>
      </c>
      <c r="C48" s="17">
        <v>10460.64</v>
      </c>
    </row>
    <row r="49" spans="1:3" s="3" customFormat="1" ht="27.6">
      <c r="A49" s="9" t="s">
        <v>134</v>
      </c>
      <c r="B49" s="4" t="s">
        <v>43</v>
      </c>
      <c r="C49" s="17">
        <v>20921.28</v>
      </c>
    </row>
    <row r="50" spans="1:3" s="3" customFormat="1" ht="41.4">
      <c r="A50" s="9" t="s">
        <v>135</v>
      </c>
      <c r="B50" s="4" t="s">
        <v>44</v>
      </c>
      <c r="C50" s="17">
        <v>15690.96</v>
      </c>
    </row>
    <row r="51" spans="1:3" s="3" customFormat="1">
      <c r="A51" s="9" t="s">
        <v>136</v>
      </c>
      <c r="B51" s="4" t="s">
        <v>45</v>
      </c>
      <c r="C51" s="17">
        <v>2196.12</v>
      </c>
    </row>
    <row r="52" spans="1:3" s="3" customFormat="1">
      <c r="A52" s="9" t="s">
        <v>137</v>
      </c>
      <c r="B52" s="4" t="s">
        <v>46</v>
      </c>
      <c r="C52" s="17">
        <v>0</v>
      </c>
    </row>
    <row r="53" spans="1:3" s="3" customFormat="1" ht="27.6">
      <c r="A53" s="19" t="s">
        <v>138</v>
      </c>
      <c r="B53" s="4" t="s">
        <v>47</v>
      </c>
      <c r="C53" s="17">
        <v>13185.912</v>
      </c>
    </row>
    <row r="54" spans="1:3" s="3" customFormat="1">
      <c r="A54" s="9"/>
      <c r="B54" s="9" t="s">
        <v>139</v>
      </c>
      <c r="C54" s="23">
        <v>62454.911999999997</v>
      </c>
    </row>
    <row r="55" spans="1:3" s="3" customFormat="1">
      <c r="A55" s="9"/>
      <c r="B55" s="16" t="s">
        <v>140</v>
      </c>
      <c r="C55" s="16"/>
    </row>
    <row r="56" spans="1:3" s="3" customFormat="1" ht="27.6">
      <c r="A56" s="9" t="s">
        <v>141</v>
      </c>
      <c r="B56" s="5" t="s">
        <v>48</v>
      </c>
      <c r="C56" s="17">
        <v>29399.903999999995</v>
      </c>
    </row>
    <row r="57" spans="1:3" s="3" customFormat="1">
      <c r="A57" s="9" t="s">
        <v>142</v>
      </c>
      <c r="B57" s="5" t="s">
        <v>101</v>
      </c>
      <c r="C57" s="17">
        <v>8258.4</v>
      </c>
    </row>
    <row r="58" spans="1:3" s="3" customFormat="1">
      <c r="A58" s="9"/>
      <c r="B58" s="9" t="s">
        <v>143</v>
      </c>
      <c r="C58" s="23">
        <v>37658.303999999996</v>
      </c>
    </row>
    <row r="59" spans="1:3" s="3" customFormat="1">
      <c r="A59" s="9"/>
      <c r="B59" s="16" t="s">
        <v>144</v>
      </c>
      <c r="C59" s="23">
        <v>1296.46</v>
      </c>
    </row>
    <row r="60" spans="1:3" s="3" customFormat="1">
      <c r="A60" s="9"/>
      <c r="B60" s="16" t="s">
        <v>145</v>
      </c>
      <c r="C60" s="23">
        <v>1257.4099999999999</v>
      </c>
    </row>
    <row r="61" spans="1:3" s="3" customFormat="1">
      <c r="A61" s="22"/>
      <c r="B61" s="16" t="s">
        <v>146</v>
      </c>
      <c r="C61" s="16"/>
    </row>
    <row r="62" spans="1:3" s="3" customFormat="1">
      <c r="A62" s="9" t="s">
        <v>56</v>
      </c>
      <c r="B62" s="5" t="s">
        <v>49</v>
      </c>
      <c r="C62" s="17">
        <v>3156</v>
      </c>
    </row>
    <row r="63" spans="1:3" s="3" customFormat="1">
      <c r="A63" s="9" t="s">
        <v>147</v>
      </c>
      <c r="B63" s="5" t="s">
        <v>50</v>
      </c>
      <c r="C63" s="17">
        <v>3156</v>
      </c>
    </row>
    <row r="64" spans="1:3" s="3" customFormat="1" ht="27.6">
      <c r="A64" s="9" t="s">
        <v>148</v>
      </c>
      <c r="B64" s="5" t="s">
        <v>51</v>
      </c>
      <c r="C64" s="17">
        <v>3072</v>
      </c>
    </row>
    <row r="65" spans="1:3" s="3" customFormat="1" ht="27.6">
      <c r="A65" s="9" t="s">
        <v>149</v>
      </c>
      <c r="B65" s="5" t="s">
        <v>52</v>
      </c>
      <c r="C65" s="17">
        <v>3072</v>
      </c>
    </row>
    <row r="66" spans="1:3" s="3" customFormat="1" ht="41.4">
      <c r="A66" s="9" t="s">
        <v>150</v>
      </c>
      <c r="B66" s="5" t="s">
        <v>53</v>
      </c>
      <c r="C66" s="17">
        <v>6144</v>
      </c>
    </row>
    <row r="67" spans="1:3" s="3" customFormat="1">
      <c r="A67" s="9" t="s">
        <v>151</v>
      </c>
      <c r="B67" s="5" t="s">
        <v>54</v>
      </c>
      <c r="C67" s="17">
        <v>0</v>
      </c>
    </row>
    <row r="68" spans="1:3" s="3" customFormat="1">
      <c r="A68" s="9" t="s">
        <v>152</v>
      </c>
      <c r="B68" s="5" t="s">
        <v>55</v>
      </c>
      <c r="C68" s="17">
        <v>0</v>
      </c>
    </row>
    <row r="69" spans="1:3" s="3" customFormat="1">
      <c r="A69" s="9"/>
      <c r="B69" s="9" t="s">
        <v>153</v>
      </c>
      <c r="C69" s="23">
        <v>18600</v>
      </c>
    </row>
    <row r="70" spans="1:3" s="8" customFormat="1">
      <c r="A70" s="9"/>
      <c r="B70" s="16" t="s">
        <v>154</v>
      </c>
      <c r="C70" s="16"/>
    </row>
    <row r="71" spans="1:3" s="8" customFormat="1" ht="27.6">
      <c r="A71" s="9" t="s">
        <v>155</v>
      </c>
      <c r="B71" s="6" t="s">
        <v>163</v>
      </c>
      <c r="C71" s="17"/>
    </row>
    <row r="72" spans="1:3" s="8" customFormat="1">
      <c r="A72" s="9"/>
      <c r="B72" s="5" t="s">
        <v>57</v>
      </c>
      <c r="C72" s="17">
        <v>164.73</v>
      </c>
    </row>
    <row r="73" spans="1:3" s="8" customFormat="1">
      <c r="A73" s="9"/>
      <c r="B73" s="5" t="s">
        <v>58</v>
      </c>
      <c r="C73" s="17">
        <v>0</v>
      </c>
    </row>
    <row r="74" spans="1:3" s="8" customFormat="1">
      <c r="A74" s="9"/>
      <c r="B74" s="5" t="s">
        <v>59</v>
      </c>
      <c r="C74" s="17">
        <v>298.92</v>
      </c>
    </row>
    <row r="75" spans="1:3" s="8" customFormat="1" ht="27.6">
      <c r="A75" s="19" t="s">
        <v>156</v>
      </c>
      <c r="B75" s="6" t="s">
        <v>164</v>
      </c>
      <c r="C75" s="17"/>
    </row>
    <row r="76" spans="1:3" s="8" customFormat="1">
      <c r="A76" s="9"/>
      <c r="B76" s="5" t="s">
        <v>60</v>
      </c>
      <c r="C76" s="17">
        <v>700.47</v>
      </c>
    </row>
    <row r="77" spans="1:3" s="8" customFormat="1">
      <c r="A77" s="9"/>
      <c r="B77" s="5" t="s">
        <v>61</v>
      </c>
      <c r="C77" s="17">
        <v>108.29</v>
      </c>
    </row>
    <row r="78" spans="1:3" s="8" customFormat="1">
      <c r="A78" s="9"/>
      <c r="B78" s="5" t="s">
        <v>62</v>
      </c>
      <c r="C78" s="17">
        <v>645.36</v>
      </c>
    </row>
    <row r="79" spans="1:3" s="8" customFormat="1">
      <c r="A79" s="9"/>
      <c r="B79" s="5" t="s">
        <v>63</v>
      </c>
      <c r="C79" s="17">
        <v>108.29</v>
      </c>
    </row>
    <row r="80" spans="1:3" s="8" customFormat="1">
      <c r="A80" s="9"/>
      <c r="B80" s="5" t="s">
        <v>64</v>
      </c>
      <c r="C80" s="17">
        <v>322.68</v>
      </c>
    </row>
    <row r="81" spans="1:3" s="8" customFormat="1">
      <c r="A81" s="9"/>
      <c r="B81" s="5" t="s">
        <v>65</v>
      </c>
      <c r="C81" s="17">
        <v>322.68</v>
      </c>
    </row>
    <row r="82" spans="1:3" s="8" customFormat="1">
      <c r="A82" s="9"/>
      <c r="B82" s="5" t="s">
        <v>66</v>
      </c>
      <c r="C82" s="17">
        <v>878.37</v>
      </c>
    </row>
    <row r="83" spans="1:3" s="8" customFormat="1">
      <c r="A83" s="9"/>
      <c r="B83" s="5" t="s">
        <v>67</v>
      </c>
      <c r="C83" s="17">
        <v>878.37</v>
      </c>
    </row>
    <row r="84" spans="1:3" s="8" customFormat="1">
      <c r="A84" s="9"/>
      <c r="B84" s="5" t="s">
        <v>68</v>
      </c>
      <c r="C84" s="17">
        <v>1939.52</v>
      </c>
    </row>
    <row r="85" spans="1:3" s="8" customFormat="1">
      <c r="A85" s="9"/>
      <c r="B85" s="5" t="s">
        <v>69</v>
      </c>
      <c r="C85" s="17">
        <v>2322.1800000000003</v>
      </c>
    </row>
    <row r="86" spans="1:3" s="8" customFormat="1">
      <c r="A86" s="9"/>
      <c r="B86" s="5" t="s">
        <v>70</v>
      </c>
      <c r="C86" s="17">
        <v>70.400000000000006</v>
      </c>
    </row>
    <row r="87" spans="1:3" s="8" customFormat="1">
      <c r="A87" s="9"/>
      <c r="B87" s="5" t="s">
        <v>71</v>
      </c>
      <c r="C87" s="17">
        <v>20.225999999999999</v>
      </c>
    </row>
    <row r="88" spans="1:3" s="8" customFormat="1">
      <c r="A88" s="9"/>
      <c r="B88" s="5" t="s">
        <v>72</v>
      </c>
      <c r="C88" s="17">
        <v>918.01</v>
      </c>
    </row>
    <row r="89" spans="1:3" s="8" customFormat="1">
      <c r="A89" s="9"/>
      <c r="B89" s="5" t="s">
        <v>71</v>
      </c>
      <c r="C89" s="17">
        <v>20.225999999999999</v>
      </c>
    </row>
    <row r="90" spans="1:3" s="8" customFormat="1">
      <c r="A90" s="9"/>
      <c r="B90" s="5" t="s">
        <v>73</v>
      </c>
      <c r="C90" s="17">
        <v>331.74</v>
      </c>
    </row>
    <row r="91" spans="1:3" s="8" customFormat="1">
      <c r="A91" s="9"/>
      <c r="B91" s="5" t="s">
        <v>74</v>
      </c>
      <c r="C91" s="17">
        <v>130.22</v>
      </c>
    </row>
    <row r="92" spans="1:3" s="8" customFormat="1">
      <c r="A92" s="9"/>
      <c r="B92" s="5" t="s">
        <v>75</v>
      </c>
      <c r="C92" s="17">
        <v>108.29</v>
      </c>
    </row>
    <row r="93" spans="1:3" s="8" customFormat="1" ht="27.6">
      <c r="A93" s="19" t="s">
        <v>157</v>
      </c>
      <c r="B93" s="6" t="s">
        <v>165</v>
      </c>
      <c r="C93" s="17"/>
    </row>
    <row r="94" spans="1:3" s="8" customFormat="1">
      <c r="A94" s="9"/>
      <c r="B94" s="5" t="s">
        <v>76</v>
      </c>
      <c r="C94" s="17">
        <v>0</v>
      </c>
    </row>
    <row r="95" spans="1:3" s="8" customFormat="1">
      <c r="A95" s="9"/>
      <c r="B95" s="5" t="s">
        <v>77</v>
      </c>
      <c r="C95" s="17">
        <v>286.92500000000001</v>
      </c>
    </row>
    <row r="96" spans="1:3" s="8" customFormat="1">
      <c r="A96" s="9"/>
      <c r="B96" s="5" t="s">
        <v>78</v>
      </c>
      <c r="C96" s="17">
        <v>240</v>
      </c>
    </row>
    <row r="97" spans="1:3" s="8" customFormat="1" ht="27.6">
      <c r="A97" s="9"/>
      <c r="B97" s="5" t="s">
        <v>79</v>
      </c>
      <c r="C97" s="17">
        <v>4515.5879999999997</v>
      </c>
    </row>
    <row r="98" spans="1:3" s="8" customFormat="1">
      <c r="A98" s="9"/>
      <c r="B98" s="6" t="s">
        <v>166</v>
      </c>
      <c r="C98" s="17">
        <v>9038.119999999999</v>
      </c>
    </row>
    <row r="99" spans="1:3" s="8" customFormat="1" ht="27.6">
      <c r="A99" s="9"/>
      <c r="B99" s="5" t="s">
        <v>80</v>
      </c>
      <c r="C99" s="17">
        <v>3520.5625</v>
      </c>
    </row>
    <row r="100" spans="1:3" s="8" customFormat="1">
      <c r="A100" s="9"/>
      <c r="B100" s="5" t="s">
        <v>81</v>
      </c>
      <c r="C100" s="17">
        <v>358.19</v>
      </c>
    </row>
    <row r="101" spans="1:3" s="8" customFormat="1">
      <c r="A101" s="9"/>
      <c r="B101" s="5" t="s">
        <v>82</v>
      </c>
      <c r="C101" s="17">
        <v>448.33440000000002</v>
      </c>
    </row>
    <row r="102" spans="1:3" s="8" customFormat="1">
      <c r="A102" s="9"/>
      <c r="B102" s="5" t="s">
        <v>83</v>
      </c>
      <c r="C102" s="17">
        <v>29493.090899999999</v>
      </c>
    </row>
    <row r="103" spans="1:3" s="8" customFormat="1">
      <c r="A103" s="9"/>
      <c r="B103" s="4" t="s">
        <v>84</v>
      </c>
      <c r="C103" s="17">
        <v>6539.6526000000003</v>
      </c>
    </row>
    <row r="104" spans="1:3" s="8" customFormat="1">
      <c r="A104" s="9"/>
      <c r="B104" s="4" t="s">
        <v>85</v>
      </c>
      <c r="C104" s="17">
        <v>0</v>
      </c>
    </row>
    <row r="105" spans="1:3" s="8" customFormat="1">
      <c r="A105" s="9"/>
      <c r="B105" s="4" t="s">
        <v>86</v>
      </c>
      <c r="C105" s="17">
        <v>424.92599999999999</v>
      </c>
    </row>
    <row r="106" spans="1:3" s="8" customFormat="1">
      <c r="A106" s="9"/>
      <c r="B106" s="5" t="s">
        <v>87</v>
      </c>
      <c r="C106" s="17">
        <v>453.24</v>
      </c>
    </row>
    <row r="107" spans="1:3" s="8" customFormat="1">
      <c r="A107" s="9"/>
      <c r="B107" s="5" t="s">
        <v>88</v>
      </c>
      <c r="C107" s="17">
        <v>576</v>
      </c>
    </row>
    <row r="108" spans="1:3" s="8" customFormat="1">
      <c r="A108" s="9"/>
      <c r="B108" s="5" t="s">
        <v>89</v>
      </c>
      <c r="C108" s="17">
        <v>1522.8000000000002</v>
      </c>
    </row>
    <row r="109" spans="1:3" s="8" customFormat="1">
      <c r="A109" s="9"/>
      <c r="B109" s="5" t="s">
        <v>90</v>
      </c>
      <c r="C109" s="17">
        <v>255.34</v>
      </c>
    </row>
    <row r="110" spans="1:3" s="8" customFormat="1">
      <c r="A110" s="9"/>
      <c r="B110" s="6" t="s">
        <v>91</v>
      </c>
      <c r="C110" s="17">
        <v>25844.16</v>
      </c>
    </row>
    <row r="111" spans="1:3" s="8" customFormat="1">
      <c r="A111" s="9"/>
      <c r="B111" s="5" t="s">
        <v>92</v>
      </c>
      <c r="C111" s="17">
        <v>0</v>
      </c>
    </row>
    <row r="112" spans="1:3" s="8" customFormat="1">
      <c r="A112" s="9"/>
      <c r="B112" s="5" t="s">
        <v>93</v>
      </c>
      <c r="C112" s="17">
        <v>0</v>
      </c>
    </row>
    <row r="113" spans="1:6" s="8" customFormat="1">
      <c r="A113" s="9"/>
      <c r="B113" s="5" t="s">
        <v>94</v>
      </c>
      <c r="C113" s="17">
        <v>41.876800000000003</v>
      </c>
    </row>
    <row r="114" spans="1:6" s="8" customFormat="1">
      <c r="A114" s="9"/>
      <c r="B114" s="5" t="s">
        <v>95</v>
      </c>
      <c r="C114" s="17">
        <v>831.4</v>
      </c>
    </row>
    <row r="115" spans="1:6" s="8" customFormat="1">
      <c r="A115" s="9"/>
      <c r="B115" s="5" t="s">
        <v>96</v>
      </c>
      <c r="C115" s="17">
        <v>1820.9280000000001</v>
      </c>
    </row>
    <row r="116" spans="1:6" s="8" customFormat="1">
      <c r="A116" s="9"/>
      <c r="B116" s="5" t="s">
        <v>97</v>
      </c>
      <c r="C116" s="17">
        <v>86.1</v>
      </c>
    </row>
    <row r="117" spans="1:6" s="8" customFormat="1">
      <c r="A117" s="9"/>
      <c r="B117" s="5" t="s">
        <v>98</v>
      </c>
      <c r="C117" s="17">
        <v>970.95</v>
      </c>
    </row>
    <row r="118" spans="1:6" s="8" customFormat="1">
      <c r="A118" s="9"/>
      <c r="B118" s="9" t="s">
        <v>158</v>
      </c>
      <c r="C118" s="23">
        <v>97557.156199999998</v>
      </c>
    </row>
    <row r="119" spans="1:6" s="3" customFormat="1">
      <c r="A119" s="9"/>
      <c r="B119" s="16" t="s">
        <v>167</v>
      </c>
      <c r="C119" s="23">
        <v>82584</v>
      </c>
    </row>
    <row r="120" spans="1:6" s="3" customFormat="1">
      <c r="A120" s="9"/>
      <c r="B120" s="6" t="s">
        <v>159</v>
      </c>
      <c r="C120" s="23">
        <f>C17+C25+C37+C46+C54+C58+C59+C60+C69+C118+C119</f>
        <v>613736.54394</v>
      </c>
    </row>
    <row r="121" spans="1:6" s="7" customFormat="1">
      <c r="A121" s="30"/>
      <c r="B121" s="31" t="s">
        <v>102</v>
      </c>
      <c r="C121" s="32">
        <v>541090.07999999996</v>
      </c>
      <c r="D121" s="13"/>
      <c r="E121" s="14"/>
      <c r="F121" s="14"/>
    </row>
    <row r="122" spans="1:6" s="1" customFormat="1">
      <c r="A122" s="30"/>
      <c r="B122" s="31" t="s">
        <v>103</v>
      </c>
      <c r="C122" s="32">
        <v>541170.66</v>
      </c>
      <c r="D122" s="15"/>
      <c r="E122" s="15"/>
      <c r="F122" s="15"/>
    </row>
    <row r="123" spans="1:6" s="1" customFormat="1">
      <c r="A123" s="30"/>
      <c r="B123" s="31" t="s">
        <v>104</v>
      </c>
      <c r="C123" s="33">
        <f>C122-C120</f>
        <v>-72565.883939999971</v>
      </c>
      <c r="D123" s="14"/>
      <c r="E123" s="14"/>
      <c r="F123" s="14"/>
    </row>
    <row r="124" spans="1:6" s="1" customFormat="1">
      <c r="A124" s="30"/>
      <c r="B124" s="31" t="s">
        <v>105</v>
      </c>
      <c r="C124" s="33">
        <f>C5+C123</f>
        <v>-147779.36393999995</v>
      </c>
      <c r="D124" s="14"/>
      <c r="E124" s="14"/>
      <c r="F124" s="14"/>
    </row>
    <row r="125" spans="1:6" s="1" customFormat="1">
      <c r="A125" s="35"/>
      <c r="B125" s="35"/>
      <c r="C125" s="10"/>
    </row>
    <row r="126" spans="1:6" s="3" customFormat="1">
      <c r="A126" s="20"/>
      <c r="C126" s="2"/>
    </row>
    <row r="127" spans="1:6" s="3" customFormat="1">
      <c r="A127" s="20"/>
      <c r="C127" s="2"/>
    </row>
    <row r="128" spans="1:6" s="3" customFormat="1">
      <c r="A128" s="20"/>
      <c r="C128" s="2"/>
    </row>
    <row r="129" spans="1:3" s="3" customFormat="1">
      <c r="A129" s="20"/>
      <c r="C129" s="2"/>
    </row>
    <row r="130" spans="1:3" s="3" customFormat="1">
      <c r="A130" s="20"/>
      <c r="C130" s="2"/>
    </row>
    <row r="131" spans="1:3" s="3" customFormat="1">
      <c r="A131" s="20"/>
      <c r="C131" s="2"/>
    </row>
    <row r="132" spans="1:3" s="3" customFormat="1">
      <c r="A132" s="20"/>
      <c r="C132" s="2"/>
    </row>
    <row r="133" spans="1:3" s="3" customFormat="1">
      <c r="A133" s="20"/>
      <c r="C133" s="2"/>
    </row>
    <row r="134" spans="1:3" s="3" customFormat="1">
      <c r="A134" s="20"/>
      <c r="C134" s="2"/>
    </row>
    <row r="135" spans="1:3" s="3" customFormat="1">
      <c r="A135" s="20"/>
      <c r="C135" s="2"/>
    </row>
    <row r="136" spans="1:3" s="3" customFormat="1">
      <c r="A136" s="20"/>
      <c r="C136" s="2"/>
    </row>
    <row r="137" spans="1:3" s="3" customFormat="1">
      <c r="A137" s="20"/>
      <c r="C137" s="2"/>
    </row>
    <row r="138" spans="1:3" s="3" customFormat="1">
      <c r="A138" s="20"/>
      <c r="C138" s="2"/>
    </row>
    <row r="139" spans="1:3" s="3" customFormat="1">
      <c r="A139" s="20"/>
      <c r="C139" s="2"/>
    </row>
    <row r="140" spans="1:3" s="3" customFormat="1">
      <c r="A140" s="20"/>
      <c r="C140" s="2"/>
    </row>
    <row r="141" spans="1:3" s="3" customFormat="1">
      <c r="A141" s="20"/>
      <c r="C141" s="2"/>
    </row>
    <row r="142" spans="1:3" s="3" customFormat="1">
      <c r="A142" s="20"/>
      <c r="C142" s="2"/>
    </row>
    <row r="143" spans="1:3" s="3" customFormat="1">
      <c r="A143" s="20"/>
      <c r="C143" s="2"/>
    </row>
    <row r="144" spans="1:3" s="3" customFormat="1">
      <c r="A144" s="20"/>
      <c r="C144" s="2"/>
    </row>
    <row r="145" spans="1:3" s="3" customFormat="1">
      <c r="A145" s="20"/>
      <c r="C145" s="2"/>
    </row>
    <row r="146" spans="1:3" s="3" customFormat="1">
      <c r="A146" s="20"/>
      <c r="C146" s="2"/>
    </row>
    <row r="147" spans="1:3" s="3" customFormat="1">
      <c r="A147" s="20"/>
      <c r="C147" s="2"/>
    </row>
    <row r="148" spans="1:3" s="3" customFormat="1">
      <c r="A148" s="20"/>
      <c r="C148" s="2"/>
    </row>
    <row r="149" spans="1:3" s="3" customFormat="1">
      <c r="A149" s="20"/>
      <c r="C149" s="2"/>
    </row>
    <row r="150" spans="1:3" s="3" customFormat="1">
      <c r="A150" s="20"/>
      <c r="C150" s="2"/>
    </row>
    <row r="151" spans="1:3" s="3" customFormat="1">
      <c r="A151" s="20"/>
      <c r="C151" s="2"/>
    </row>
    <row r="152" spans="1:3" s="3" customFormat="1">
      <c r="A152" s="20"/>
      <c r="C152" s="2"/>
    </row>
    <row r="153" spans="1:3" s="3" customFormat="1">
      <c r="A153" s="20"/>
      <c r="C153" s="2"/>
    </row>
    <row r="154" spans="1:3" s="3" customFormat="1">
      <c r="A154" s="20"/>
      <c r="C154" s="2"/>
    </row>
    <row r="155" spans="1:3" s="3" customFormat="1">
      <c r="A155" s="20"/>
      <c r="C155" s="2"/>
    </row>
    <row r="156" spans="1:3" s="3" customFormat="1">
      <c r="A156" s="20"/>
      <c r="C156" s="2"/>
    </row>
    <row r="157" spans="1:3" s="3" customFormat="1">
      <c r="A157" s="20"/>
      <c r="C157" s="2"/>
    </row>
    <row r="158" spans="1:3" s="3" customFormat="1">
      <c r="A158" s="20"/>
      <c r="C158" s="2"/>
    </row>
    <row r="159" spans="1:3" s="3" customFormat="1">
      <c r="A159" s="20"/>
      <c r="C159" s="2"/>
    </row>
    <row r="160" spans="1:3" s="3" customFormat="1">
      <c r="A160" s="20"/>
      <c r="C160" s="2"/>
    </row>
    <row r="161" spans="1:3" s="3" customFormat="1">
      <c r="A161" s="20"/>
      <c r="C161" s="2"/>
    </row>
    <row r="162" spans="1:3" s="3" customFormat="1">
      <c r="A162" s="20"/>
      <c r="C162" s="2"/>
    </row>
    <row r="163" spans="1:3" s="3" customFormat="1">
      <c r="A163" s="20"/>
      <c r="C163" s="2"/>
    </row>
    <row r="164" spans="1:3" s="3" customFormat="1">
      <c r="A164" s="20"/>
      <c r="C164" s="2"/>
    </row>
    <row r="165" spans="1:3" s="3" customFormat="1">
      <c r="A165" s="20"/>
      <c r="C165" s="2"/>
    </row>
    <row r="166" spans="1:3" s="3" customFormat="1">
      <c r="A166" s="20"/>
      <c r="C166" s="2"/>
    </row>
    <row r="167" spans="1:3" s="3" customFormat="1">
      <c r="A167" s="20"/>
      <c r="C167" s="2"/>
    </row>
    <row r="168" spans="1:3" s="3" customFormat="1">
      <c r="A168" s="20"/>
      <c r="C168" s="2"/>
    </row>
    <row r="169" spans="1:3" s="3" customFormat="1">
      <c r="A169" s="20"/>
      <c r="C169" s="2"/>
    </row>
    <row r="170" spans="1:3" s="3" customFormat="1">
      <c r="A170" s="20"/>
      <c r="C170" s="2"/>
    </row>
    <row r="171" spans="1:3" s="3" customFormat="1">
      <c r="A171" s="20"/>
      <c r="C171" s="2"/>
    </row>
    <row r="172" spans="1:3" s="3" customFormat="1">
      <c r="A172" s="20"/>
      <c r="C172" s="2"/>
    </row>
    <row r="173" spans="1:3" s="3" customFormat="1">
      <c r="A173" s="20"/>
      <c r="C173" s="2"/>
    </row>
    <row r="174" spans="1:3" s="3" customFormat="1">
      <c r="A174" s="20"/>
      <c r="C174" s="2"/>
    </row>
    <row r="175" spans="1:3" s="3" customFormat="1">
      <c r="A175" s="20"/>
      <c r="C175" s="2"/>
    </row>
    <row r="176" spans="1:3" s="3" customFormat="1">
      <c r="A176" s="20"/>
      <c r="C176" s="2"/>
    </row>
    <row r="177" spans="1:3" s="3" customFormat="1">
      <c r="A177" s="20"/>
      <c r="C177" s="2"/>
    </row>
    <row r="178" spans="1:3" s="3" customFormat="1">
      <c r="A178" s="20"/>
      <c r="C178" s="2"/>
    </row>
    <row r="179" spans="1:3" s="3" customFormat="1">
      <c r="A179" s="20"/>
      <c r="C179" s="2"/>
    </row>
    <row r="180" spans="1:3" s="3" customFormat="1">
      <c r="A180" s="20"/>
      <c r="C180" s="2"/>
    </row>
    <row r="181" spans="1:3" s="3" customFormat="1">
      <c r="A181" s="20"/>
      <c r="C181" s="2"/>
    </row>
    <row r="182" spans="1:3" s="3" customFormat="1">
      <c r="A182" s="20"/>
      <c r="C182" s="2"/>
    </row>
    <row r="183" spans="1:3" s="3" customFormat="1">
      <c r="A183" s="20"/>
      <c r="C183" s="2"/>
    </row>
    <row r="184" spans="1:3" s="3" customFormat="1">
      <c r="A184" s="20"/>
      <c r="C184" s="2"/>
    </row>
    <row r="185" spans="1:3" s="3" customFormat="1">
      <c r="A185" s="20"/>
      <c r="C185" s="2"/>
    </row>
    <row r="186" spans="1:3" s="3" customFormat="1">
      <c r="A186" s="20"/>
      <c r="C186" s="2"/>
    </row>
    <row r="187" spans="1:3" s="3" customFormat="1">
      <c r="A187" s="20"/>
      <c r="C187" s="2"/>
    </row>
    <row r="188" spans="1:3" s="3" customFormat="1">
      <c r="A188" s="20"/>
      <c r="C188" s="2"/>
    </row>
    <row r="189" spans="1:3" s="3" customFormat="1">
      <c r="A189" s="20"/>
      <c r="C189" s="2"/>
    </row>
    <row r="190" spans="1:3" s="3" customFormat="1">
      <c r="A190" s="20"/>
      <c r="C190" s="2"/>
    </row>
    <row r="191" spans="1:3" s="3" customFormat="1">
      <c r="A191" s="20"/>
      <c r="C191" s="2"/>
    </row>
    <row r="192" spans="1:3" s="3" customFormat="1">
      <c r="A192" s="20"/>
      <c r="C192" s="2"/>
    </row>
    <row r="193" spans="1:3" s="3" customFormat="1">
      <c r="A193" s="20"/>
      <c r="C193" s="2"/>
    </row>
    <row r="194" spans="1:3" s="3" customFormat="1">
      <c r="A194" s="20"/>
      <c r="C194" s="2"/>
    </row>
    <row r="195" spans="1:3" s="3" customFormat="1">
      <c r="A195" s="20"/>
      <c r="C195" s="2"/>
    </row>
    <row r="196" spans="1:3" s="3" customFormat="1">
      <c r="A196" s="20"/>
      <c r="C196" s="2"/>
    </row>
    <row r="197" spans="1:3" s="3" customFormat="1">
      <c r="A197" s="20"/>
      <c r="C197" s="2"/>
    </row>
    <row r="198" spans="1:3" s="3" customFormat="1">
      <c r="A198" s="20"/>
      <c r="C198" s="2"/>
    </row>
    <row r="199" spans="1:3" s="3" customFormat="1">
      <c r="A199" s="20"/>
      <c r="C199" s="2"/>
    </row>
    <row r="200" spans="1:3" s="3" customFormat="1">
      <c r="A200" s="20"/>
      <c r="C200" s="2"/>
    </row>
    <row r="201" spans="1:3" s="3" customFormat="1">
      <c r="A201" s="20"/>
      <c r="C201" s="2"/>
    </row>
    <row r="202" spans="1:3" s="3" customFormat="1">
      <c r="A202" s="20"/>
      <c r="C202" s="2"/>
    </row>
    <row r="203" spans="1:3" s="3" customFormat="1">
      <c r="A203" s="20"/>
      <c r="C203" s="2"/>
    </row>
    <row r="204" spans="1:3" s="3" customFormat="1">
      <c r="A204" s="20"/>
      <c r="C204" s="2"/>
    </row>
    <row r="205" spans="1:3" s="3" customFormat="1">
      <c r="A205" s="20"/>
      <c r="C205" s="2"/>
    </row>
    <row r="206" spans="1:3" s="3" customFormat="1">
      <c r="A206" s="20"/>
      <c r="C206" s="2"/>
    </row>
    <row r="207" spans="1:3" s="3" customFormat="1">
      <c r="A207" s="20"/>
      <c r="C207" s="2"/>
    </row>
    <row r="208" spans="1:3" s="3" customFormat="1">
      <c r="A208" s="20"/>
      <c r="C208" s="2"/>
    </row>
    <row r="209" spans="1:3" s="3" customFormat="1">
      <c r="A209" s="20"/>
      <c r="C209" s="2"/>
    </row>
    <row r="210" spans="1:3" s="3" customFormat="1">
      <c r="A210" s="20"/>
      <c r="C210" s="2"/>
    </row>
    <row r="211" spans="1:3" s="3" customFormat="1">
      <c r="A211" s="20"/>
      <c r="C211" s="2"/>
    </row>
    <row r="212" spans="1:3" s="3" customFormat="1">
      <c r="A212" s="20"/>
      <c r="C212" s="2"/>
    </row>
    <row r="213" spans="1:3" s="3" customFormat="1">
      <c r="A213" s="20"/>
      <c r="C213" s="2"/>
    </row>
    <row r="214" spans="1:3" s="3" customFormat="1">
      <c r="A214" s="20"/>
      <c r="C214" s="2"/>
    </row>
    <row r="215" spans="1:3" s="3" customFormat="1">
      <c r="A215" s="20"/>
      <c r="C215" s="2"/>
    </row>
    <row r="216" spans="1:3" s="3" customFormat="1">
      <c r="A216" s="20"/>
      <c r="C216" s="2"/>
    </row>
    <row r="217" spans="1:3" s="3" customFormat="1">
      <c r="A217" s="20"/>
      <c r="C217" s="2"/>
    </row>
    <row r="218" spans="1:3" s="3" customFormat="1">
      <c r="A218" s="20"/>
      <c r="C218" s="2"/>
    </row>
    <row r="219" spans="1:3" s="3" customFormat="1">
      <c r="A219" s="20"/>
      <c r="C219" s="2"/>
    </row>
    <row r="220" spans="1:3" s="3" customFormat="1">
      <c r="A220" s="20"/>
      <c r="C220" s="2"/>
    </row>
    <row r="221" spans="1:3" s="3" customFormat="1">
      <c r="A221" s="20"/>
      <c r="C221" s="2"/>
    </row>
    <row r="222" spans="1:3" s="3" customFormat="1">
      <c r="A222" s="20"/>
      <c r="C222" s="2"/>
    </row>
    <row r="223" spans="1:3" s="3" customFormat="1">
      <c r="A223" s="20"/>
      <c r="C223" s="2"/>
    </row>
    <row r="224" spans="1:3" s="3" customFormat="1">
      <c r="A224" s="20"/>
      <c r="C224" s="2"/>
    </row>
    <row r="225" spans="1:3" s="3" customFormat="1">
      <c r="A225" s="20"/>
      <c r="C225" s="2"/>
    </row>
    <row r="226" spans="1:3" s="3" customFormat="1">
      <c r="A226" s="20"/>
      <c r="C226" s="2"/>
    </row>
    <row r="227" spans="1:3" s="3" customFormat="1">
      <c r="A227" s="20"/>
      <c r="C227" s="2"/>
    </row>
    <row r="228" spans="1:3" s="3" customFormat="1">
      <c r="A228" s="20"/>
      <c r="C228" s="2"/>
    </row>
    <row r="229" spans="1:3" s="3" customFormat="1">
      <c r="A229" s="20"/>
      <c r="C229" s="2"/>
    </row>
    <row r="230" spans="1:3" s="3" customFormat="1">
      <c r="A230" s="20"/>
      <c r="C230" s="2"/>
    </row>
    <row r="231" spans="1:3" s="3" customFormat="1">
      <c r="A231" s="20"/>
      <c r="C231" s="2"/>
    </row>
    <row r="232" spans="1:3" s="3" customFormat="1">
      <c r="A232" s="20"/>
      <c r="C232" s="2"/>
    </row>
    <row r="233" spans="1:3" s="3" customFormat="1">
      <c r="A233" s="20"/>
      <c r="C233" s="2"/>
    </row>
    <row r="234" spans="1:3" s="3" customFormat="1">
      <c r="A234" s="20"/>
      <c r="C234" s="2"/>
    </row>
    <row r="235" spans="1:3" s="3" customFormat="1">
      <c r="A235" s="20"/>
      <c r="C235" s="2"/>
    </row>
    <row r="236" spans="1:3" s="3" customFormat="1">
      <c r="A236" s="20"/>
      <c r="C236" s="2"/>
    </row>
    <row r="237" spans="1:3" s="3" customFormat="1">
      <c r="A237" s="20"/>
      <c r="C237" s="2"/>
    </row>
    <row r="238" spans="1:3" s="3" customFormat="1">
      <c r="A238" s="20"/>
      <c r="C238" s="2"/>
    </row>
    <row r="239" spans="1:3" s="3" customFormat="1">
      <c r="A239" s="20"/>
      <c r="C239" s="2"/>
    </row>
    <row r="240" spans="1:3" s="3" customFormat="1">
      <c r="A240" s="20"/>
      <c r="C240" s="2"/>
    </row>
    <row r="241" spans="1:3" s="3" customFormat="1">
      <c r="A241" s="20"/>
      <c r="C241" s="2"/>
    </row>
    <row r="242" spans="1:3" s="3" customFormat="1">
      <c r="A242" s="20"/>
      <c r="C242" s="2"/>
    </row>
    <row r="243" spans="1:3" s="3" customFormat="1">
      <c r="A243" s="20"/>
      <c r="C243" s="2"/>
    </row>
    <row r="244" spans="1:3" s="3" customFormat="1">
      <c r="A244" s="20"/>
      <c r="C244" s="2"/>
    </row>
    <row r="245" spans="1:3" s="3" customFormat="1">
      <c r="A245" s="20"/>
      <c r="C245" s="2"/>
    </row>
    <row r="246" spans="1:3" s="3" customFormat="1">
      <c r="A246" s="20"/>
      <c r="C246" s="2"/>
    </row>
    <row r="247" spans="1:3" s="3" customFormat="1">
      <c r="A247" s="20"/>
      <c r="C247" s="2"/>
    </row>
    <row r="248" spans="1:3" s="3" customFormat="1">
      <c r="A248" s="20"/>
      <c r="C248" s="2"/>
    </row>
    <row r="249" spans="1:3" s="3" customFormat="1">
      <c r="A249" s="20"/>
      <c r="C249" s="2"/>
    </row>
    <row r="250" spans="1:3" s="3" customFormat="1">
      <c r="A250" s="20"/>
      <c r="C250" s="2"/>
    </row>
    <row r="251" spans="1:3" s="3" customFormat="1">
      <c r="A251" s="20"/>
      <c r="C251" s="2"/>
    </row>
    <row r="252" spans="1:3" s="3" customFormat="1">
      <c r="A252" s="20"/>
      <c r="C252" s="2"/>
    </row>
    <row r="253" spans="1:3" s="3" customFormat="1">
      <c r="A253" s="20"/>
      <c r="C253" s="2"/>
    </row>
    <row r="254" spans="1:3" s="3" customFormat="1">
      <c r="A254" s="20"/>
      <c r="C254" s="2"/>
    </row>
    <row r="255" spans="1:3" s="3" customFormat="1">
      <c r="A255" s="20"/>
      <c r="C255" s="2"/>
    </row>
    <row r="256" spans="1:3" s="3" customFormat="1">
      <c r="A256" s="20"/>
      <c r="C256" s="2"/>
    </row>
    <row r="257" spans="1:3" s="3" customFormat="1">
      <c r="A257" s="20"/>
      <c r="C257" s="2"/>
    </row>
  </sheetData>
  <mergeCells count="4">
    <mergeCell ref="A1:B1"/>
    <mergeCell ref="A2:B2"/>
    <mergeCell ref="A3:B3"/>
    <mergeCell ref="A125:B12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2020-03-16T06:28:31Z</cp:lastPrinted>
  <dcterms:created xsi:type="dcterms:W3CDTF">2020-01-10T06:33:46Z</dcterms:created>
  <dcterms:modified xsi:type="dcterms:W3CDTF">2020-03-17T03:08:15Z</dcterms:modified>
</cp:coreProperties>
</file>