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1" i="1"/>
  <c r="C73"/>
  <c r="C77"/>
</calcChain>
</file>

<file path=xl/sharedStrings.xml><?xml version="1.0" encoding="utf-8"?>
<sst xmlns="http://schemas.openxmlformats.org/spreadsheetml/2006/main" count="115" uniqueCount="115">
  <si>
    <t>г</t>
  </si>
  <si>
    <t>д</t>
  </si>
  <si>
    <t>е</t>
  </si>
  <si>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</si>
  <si>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</si>
  <si>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</si>
  <si>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</si>
  <si>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</si>
  <si>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</si>
  <si>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</si>
  <si>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</si>
  <si>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</si>
  <si>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 и подвалов от мусора</t>
  </si>
  <si>
    <t>Удаление с крыш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</si>
  <si>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</si>
  <si>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</si>
  <si>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</si>
  <si>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</si>
  <si>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</si>
  <si>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</si>
  <si>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</si>
  <si>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</si>
  <si>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</si>
  <si>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</si>
  <si>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</si>
  <si>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</si>
  <si>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</si>
  <si>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</si>
  <si>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</si>
  <si>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</si>
  <si>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</si>
  <si>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</si>
  <si>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</si>
  <si>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</si>
  <si>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</si>
  <si>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</si>
  <si>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</si>
  <si>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</si>
  <si>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</si>
  <si>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</si>
  <si>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</si>
  <si>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</si>
  <si>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</si>
  <si>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</si>
  <si>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</si>
  <si>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</si>
  <si>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</si>
  <si>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</si>
  <si>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</si>
  <si>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</si>
  <si>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</si>
  <si>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</si>
  <si>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</si>
  <si>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</si>
  <si>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</si>
  <si>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</si>
  <si>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</si>
  <si>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</si>
  <si>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</si>
  <si>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</si>
  <si>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</si>
  <si>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</si>
  <si>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</si>
  <si>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</si>
  <si>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</si>
  <si>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</si>
  <si>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</si>
  <si>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</si>
  <si>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</si>
  <si>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           ИТОГО по п. 8 :</t>
  </si>
  <si>
    <t xml:space="preserve">  9. Текущий ремонт (непредвиденные работы)</t>
  </si>
  <si>
    <t>Текущий ремонт систем ВиК (непредвиденные работы</t>
  </si>
  <si>
    <t>установка сбросного вентиля Ду 15 мм на стояке ГВС (стояк кв.№5)</t>
  </si>
  <si>
    <t>установка сбросного вентиля Ду 15мм на стояке ГВС (стояк кв.№1)</t>
  </si>
  <si>
    <t>переврезка приборов учета в ИТП:</t>
  </si>
  <si>
    <t>а</t>
  </si>
  <si>
    <t>установка перехода 15/25</t>
  </si>
  <si>
    <t>б</t>
  </si>
  <si>
    <t>установка узла присоединительного</t>
  </si>
  <si>
    <t>в</t>
  </si>
  <si>
    <t>установка муфты Ду 15 мм</t>
  </si>
  <si>
    <t>установка резьбы Ду 15 мм</t>
  </si>
  <si>
    <t>установка прокладки биконитовой</t>
  </si>
  <si>
    <t>сварочные работы</t>
  </si>
  <si>
    <t>смена вентиля чугунного Ду 20мм</t>
  </si>
  <si>
    <t>замена биконитовых прокладок  прибора учета тепла</t>
  </si>
  <si>
    <t>Текущий ремонт  конструкт.элементов) (непредв. работы</t>
  </si>
  <si>
    <t>установка досок объявлений в подъездах из поликарбоната 550*460</t>
  </si>
  <si>
    <t>навеска замка на подвальную дверь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</si>
  <si>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</si>
  <si>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</si>
  <si>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</si>
  <si>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</si>
  <si>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и текущему ремонту общего имущества в многоквартирном доме</t>
  </si>
  <si>
    <t>МКД по ул.Монтажников 11</t>
  </si>
  <si>
    <t>Диспетчерское обслуживание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</si>
  <si>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</si>
  <si>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</si>
  <si>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</si>
  <si>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Установка теплосчетчика</t>
  </si>
  <si>
    <t xml:space="preserve">Доп. платеж за установку теплосчетчика </t>
  </si>
  <si>
    <t>1.5.</t>
  </si>
  <si>
    <t>1.6.</t>
  </si>
  <si>
    <t>5. Аварийное обслуживание:</t>
  </si>
  <si>
    <t xml:space="preserve"> 5.2</t>
  </si>
  <si>
    <t>5.1</t>
  </si>
  <si>
    <t xml:space="preserve"> 8.3</t>
  </si>
  <si>
    <t xml:space="preserve"> 8.4</t>
  </si>
  <si>
    <t xml:space="preserve"> 8.5</t>
  </si>
  <si>
    <t>9.1.</t>
  </si>
  <si>
    <t xml:space="preserve"> 9.2</t>
  </si>
  <si>
    <t>10. Управление многоквартирным домом:</t>
  </si>
  <si>
    <t>Снятие показаний, обработка информации, занесение в компьютер, передача данных в ресурсоснабжающую организацию (тепло)</t>
  </si>
  <si>
    <t>Снятие показаний, обработка информации, занесение в компьютер, передача данных в ресурсоснабжающую организацию (вода)</t>
  </si>
  <si>
    <t>Снятие показаний, обработка информации, занесение в компьютер, передача данных в ресурсоснабжающую организацию (элэнергия)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</si>
</sst>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u/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5" fillId="0" borderId="1" xfId="1" applyFont="1" applyBorder="1"/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6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5" fillId="0" borderId="1" xfId="0" applyNumberFormat="1" applyFont="1" applyBorder="1" applyAlignment="1"/>
    <xf numFmtId="2" fontId="5" fillId="0" borderId="1" xfId="0" applyNumberFormat="1" applyFont="1" applyFill="1" applyBorder="1" applyAlignment="1"/>
    <xf numFmtId="2" fontId="6" fillId="0" borderId="1" xfId="0" applyNumberFormat="1" applyFont="1" applyBorder="1" applyAlignment="1"/>
    <xf numFmtId="2" fontId="3" fillId="0" borderId="1" xfId="0" applyNumberFormat="1" applyFont="1" applyBorder="1" applyAlignment="1"/>
    <xf numFmtId="0" fontId="4" fillId="0" borderId="1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vertical="top"/>
    </xf>
    <xf numFmtId="16" fontId="5" fillId="0" borderId="1" xfId="0" applyNumberFormat="1" applyFont="1" applyBorder="1" applyAlignment="1">
      <alignment horizontal="center" vertical="top"/>
    </xf>
    <xf numFmtId="0" fontId="7" fillId="0" borderId="0" xfId="0" applyFont="1"/>
    <xf numFmtId="0" fontId="8" fillId="0" borderId="1" xfId="0" applyFont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13" workbookViewId="0">
      <selection activeCell="B53" sqref="B53"/>
    </sheetView>
  </sheetViews>
  <sheetFormatPr defaultColWidth="9.109375" defaultRowHeight="13.8"/>
  <cols>
    <col min="1" max="1" width="9.33203125" style="2" customWidth="1"/>
    <col min="2" max="2" width="69.109375" style="2" customWidth="1"/>
    <col min="3" max="3" width="16.88671875" style="2" customWidth="1"/>
    <col min="4" max="194" width="9.109375" style="2" customWidth="1"/>
    <col min="195" max="195" width="3.88671875" style="2" customWidth="1"/>
    <col min="196" max="196" width="48.6640625" style="2" customWidth="1"/>
    <col min="197" max="197" width="12" style="2" customWidth="1"/>
    <col min="198" max="198" width="7" style="2" customWidth="1"/>
    <col min="199" max="199" width="7.88671875" style="2" customWidth="1"/>
    <col min="200" max="200" width="5.44140625" style="2" customWidth="1"/>
    <col min="201" max="201" width="6.88671875" style="2" customWidth="1"/>
    <col min="202" max="202" width="10.88671875" style="2" customWidth="1"/>
    <col min="203" max="203" width="8.6640625" style="2" customWidth="1"/>
    <col min="204" max="204" width="9.5546875" style="2" customWidth="1"/>
    <col min="205" max="221" width="9.109375" style="2" customWidth="1"/>
    <col min="222" max="222" width="9.33203125" style="2" customWidth="1"/>
    <col min="223" max="16384" width="9.109375" style="2"/>
  </cols>
  <sheetData>
    <row r="1" spans="1:3" s="1" customFormat="1">
      <c r="A1" s="41" t="s">
        <v>91</v>
      </c>
      <c r="B1" s="41"/>
    </row>
    <row r="2" spans="1:3" s="1" customFormat="1">
      <c r="A2" s="41" t="s">
        <v>92</v>
      </c>
      <c r="B2" s="41"/>
    </row>
    <row r="3" spans="1:3" s="1" customFormat="1">
      <c r="A3" s="41" t="s">
        <v>94</v>
      </c>
      <c r="B3" s="41"/>
    </row>
    <row r="4" spans="1:3">
      <c r="A4" s="42" t="s">
        <v>93</v>
      </c>
      <c r="B4" s="42"/>
    </row>
    <row r="5" spans="1:3" ht="12.75" customHeight="1">
      <c r="A5" s="3"/>
      <c r="B5" s="29"/>
      <c r="C5" s="4"/>
    </row>
    <row r="6" spans="1:3" ht="36" customHeight="1">
      <c r="A6" s="5"/>
      <c r="B6" s="30" t="s">
        <v>3</v>
      </c>
      <c r="C6" s="26"/>
    </row>
    <row r="7" spans="1:3">
      <c r="A7" s="6" t="s">
        <v>4</v>
      </c>
      <c r="B7" s="31" t="s">
        <v>5</v>
      </c>
      <c r="C7" s="22">
        <v>0</v>
      </c>
    </row>
    <row r="8" spans="1:3">
      <c r="A8" s="6" t="s">
        <v>6</v>
      </c>
      <c r="B8" s="32" t="s">
        <v>7</v>
      </c>
      <c r="C8" s="22">
        <v>0</v>
      </c>
    </row>
    <row r="9" spans="1:3" ht="41.4">
      <c r="A9" s="6" t="s">
        <v>8</v>
      </c>
      <c r="B9" s="32" t="s">
        <v>9</v>
      </c>
      <c r="C9" s="23">
        <v>0</v>
      </c>
    </row>
    <row r="10" spans="1:3">
      <c r="A10" s="6" t="s">
        <v>10</v>
      </c>
      <c r="B10" s="32" t="s">
        <v>11</v>
      </c>
      <c r="C10" s="23">
        <v>0</v>
      </c>
    </row>
    <row r="11" spans="1:3" ht="14.25" customHeight="1">
      <c r="A11" s="6" t="s">
        <v>101</v>
      </c>
      <c r="B11" s="32" t="s">
        <v>12</v>
      </c>
      <c r="C11" s="23">
        <v>0</v>
      </c>
    </row>
    <row r="12" spans="1:3">
      <c r="A12" s="6" t="s">
        <v>102</v>
      </c>
      <c r="B12" s="32" t="s">
        <v>13</v>
      </c>
      <c r="C12" s="23"/>
    </row>
    <row r="13" spans="1:3">
      <c r="A13" s="6"/>
      <c r="B13" s="33" t="s">
        <v>14</v>
      </c>
      <c r="C13" s="20">
        <v>0</v>
      </c>
    </row>
    <row r="14" spans="1:3" ht="28.8" customHeight="1">
      <c r="A14" s="6"/>
      <c r="B14" s="40" t="s">
        <v>15</v>
      </c>
      <c r="C14" s="20"/>
    </row>
    <row r="15" spans="1:3">
      <c r="A15" s="6" t="s">
        <v>16</v>
      </c>
      <c r="B15" s="31" t="s">
        <v>17</v>
      </c>
      <c r="C15" s="23">
        <v>567.76</v>
      </c>
    </row>
    <row r="16" spans="1:3">
      <c r="A16" s="28" t="s">
        <v>18</v>
      </c>
      <c r="B16" s="31" t="s">
        <v>19</v>
      </c>
      <c r="C16" s="23"/>
    </row>
    <row r="17" spans="1:3">
      <c r="A17" s="28" t="s">
        <v>20</v>
      </c>
      <c r="B17" s="31" t="s">
        <v>21</v>
      </c>
      <c r="C17" s="23">
        <v>230.4</v>
      </c>
    </row>
    <row r="18" spans="1:3">
      <c r="A18" s="28" t="s">
        <v>22</v>
      </c>
      <c r="B18" s="31" t="s">
        <v>23</v>
      </c>
      <c r="C18" s="23">
        <v>504.47999999999996</v>
      </c>
    </row>
    <row r="19" spans="1:3">
      <c r="A19" s="28" t="s">
        <v>24</v>
      </c>
      <c r="B19" s="31" t="s">
        <v>25</v>
      </c>
      <c r="C19" s="23">
        <v>7864.5</v>
      </c>
    </row>
    <row r="20" spans="1:3">
      <c r="A20" s="28" t="s">
        <v>26</v>
      </c>
      <c r="B20" s="31" t="s">
        <v>27</v>
      </c>
      <c r="C20" s="23">
        <v>4561.9000000000005</v>
      </c>
    </row>
    <row r="21" spans="1:3" ht="27.6">
      <c r="A21" s="6" t="s">
        <v>28</v>
      </c>
      <c r="B21" s="31" t="s">
        <v>29</v>
      </c>
      <c r="C21" s="23">
        <v>0</v>
      </c>
    </row>
    <row r="22" spans="1:3" ht="27.6">
      <c r="A22" s="6" t="s">
        <v>30</v>
      </c>
      <c r="B22" s="31" t="s">
        <v>31</v>
      </c>
      <c r="C22" s="23">
        <v>0</v>
      </c>
    </row>
    <row r="23" spans="1:3" ht="27.6">
      <c r="A23" s="6" t="s">
        <v>32</v>
      </c>
      <c r="B23" s="31" t="s">
        <v>33</v>
      </c>
      <c r="C23" s="23">
        <v>0</v>
      </c>
    </row>
    <row r="24" spans="1:3">
      <c r="A24" s="6" t="s">
        <v>34</v>
      </c>
      <c r="B24" s="31" t="s">
        <v>35</v>
      </c>
      <c r="C24" s="23">
        <v>1594.8</v>
      </c>
    </row>
    <row r="25" spans="1:3">
      <c r="A25" s="6"/>
      <c r="B25" s="33" t="s">
        <v>36</v>
      </c>
      <c r="C25" s="21">
        <v>15323.84</v>
      </c>
    </row>
    <row r="26" spans="1:3">
      <c r="A26" s="6"/>
      <c r="B26" s="30" t="s">
        <v>37</v>
      </c>
      <c r="C26" s="20"/>
    </row>
    <row r="27" spans="1:3" ht="27.6">
      <c r="A27" s="6" t="s">
        <v>38</v>
      </c>
      <c r="B27" s="31" t="s">
        <v>39</v>
      </c>
      <c r="C27" s="23">
        <v>0</v>
      </c>
    </row>
    <row r="28" spans="1:3">
      <c r="A28" s="6"/>
      <c r="B28" s="26" t="s">
        <v>40</v>
      </c>
      <c r="C28" s="23">
        <v>0</v>
      </c>
    </row>
    <row r="29" spans="1:3" ht="11.25" customHeight="1">
      <c r="A29" s="6"/>
      <c r="B29" s="26" t="s">
        <v>41</v>
      </c>
      <c r="C29" s="23">
        <v>0</v>
      </c>
    </row>
    <row r="30" spans="1:3" ht="12" customHeight="1">
      <c r="A30" s="6"/>
      <c r="B30" s="26" t="s">
        <v>42</v>
      </c>
      <c r="C30" s="23">
        <v>3081</v>
      </c>
    </row>
    <row r="31" spans="1:3" ht="12.75" customHeight="1">
      <c r="A31" s="6"/>
      <c r="B31" s="26" t="s">
        <v>43</v>
      </c>
      <c r="C31" s="23">
        <v>214.50000000000003</v>
      </c>
    </row>
    <row r="32" spans="1:3">
      <c r="A32" s="6"/>
      <c r="B32" s="26" t="s">
        <v>44</v>
      </c>
      <c r="C32" s="23">
        <v>4792.6400000000003</v>
      </c>
    </row>
    <row r="33" spans="1:3">
      <c r="A33" s="6"/>
      <c r="B33" s="33" t="s">
        <v>45</v>
      </c>
      <c r="C33" s="21">
        <v>8088.14</v>
      </c>
    </row>
    <row r="34" spans="1:3">
      <c r="A34" s="6"/>
      <c r="B34" s="30" t="s">
        <v>46</v>
      </c>
      <c r="C34" s="20"/>
    </row>
    <row r="35" spans="1:3" ht="27.6">
      <c r="A35" s="6" t="s">
        <v>47</v>
      </c>
      <c r="B35" s="31" t="s">
        <v>48</v>
      </c>
      <c r="C35" s="22">
        <v>0</v>
      </c>
    </row>
    <row r="36" spans="1:3" ht="30.6" customHeight="1">
      <c r="A36" s="6" t="s">
        <v>49</v>
      </c>
      <c r="B36" s="31" t="s">
        <v>50</v>
      </c>
      <c r="C36" s="22">
        <v>2172.46</v>
      </c>
    </row>
    <row r="37" spans="1:3" ht="27.6">
      <c r="A37" s="6" t="s">
        <v>51</v>
      </c>
      <c r="B37" s="31" t="s">
        <v>52</v>
      </c>
      <c r="C37" s="22">
        <v>2172.46</v>
      </c>
    </row>
    <row r="38" spans="1:3">
      <c r="A38" s="6" t="s">
        <v>53</v>
      </c>
      <c r="B38" s="31" t="s">
        <v>54</v>
      </c>
      <c r="C38" s="23">
        <v>0</v>
      </c>
    </row>
    <row r="39" spans="1:3" ht="27.6">
      <c r="A39" s="6" t="s">
        <v>55</v>
      </c>
      <c r="B39" s="31" t="s">
        <v>56</v>
      </c>
      <c r="C39" s="22">
        <v>5476.8860000000004</v>
      </c>
    </row>
    <row r="40" spans="1:3">
      <c r="A40" s="6"/>
      <c r="B40" s="33" t="s">
        <v>57</v>
      </c>
      <c r="C40" s="24">
        <v>9821.8060000000005</v>
      </c>
    </row>
    <row r="41" spans="1:3">
      <c r="A41" s="6"/>
      <c r="B41" s="33" t="s">
        <v>103</v>
      </c>
      <c r="C41" s="24"/>
    </row>
    <row r="42" spans="1:3" ht="27.6">
      <c r="A42" s="27" t="s">
        <v>105</v>
      </c>
      <c r="B42" s="32" t="s">
        <v>58</v>
      </c>
      <c r="C42" s="22">
        <v>2544.0650000000001</v>
      </c>
    </row>
    <row r="43" spans="1:3">
      <c r="A43" s="6" t="s">
        <v>104</v>
      </c>
      <c r="B43" s="32" t="s">
        <v>95</v>
      </c>
      <c r="C43" s="22">
        <v>714.625</v>
      </c>
    </row>
    <row r="44" spans="1:3" ht="14.25" customHeight="1">
      <c r="A44" s="8"/>
      <c r="B44" s="33" t="s">
        <v>59</v>
      </c>
      <c r="C44" s="24">
        <v>3258.6900000000005</v>
      </c>
    </row>
    <row r="45" spans="1:3">
      <c r="A45" s="8" t="s">
        <v>60</v>
      </c>
      <c r="B45" s="33" t="s">
        <v>61</v>
      </c>
      <c r="C45" s="24">
        <v>747</v>
      </c>
    </row>
    <row r="46" spans="1:3" ht="17.25" customHeight="1">
      <c r="A46" s="8" t="s">
        <v>62</v>
      </c>
      <c r="B46" s="33" t="s">
        <v>63</v>
      </c>
      <c r="C46" s="24">
        <v>471</v>
      </c>
    </row>
    <row r="47" spans="1:3">
      <c r="A47" s="8"/>
      <c r="B47" s="34" t="s">
        <v>64</v>
      </c>
      <c r="C47" s="20">
        <v>0</v>
      </c>
    </row>
    <row r="48" spans="1:3">
      <c r="A48" s="6" t="s">
        <v>65</v>
      </c>
      <c r="B48" s="32" t="s">
        <v>66</v>
      </c>
      <c r="C48" s="20">
        <v>1315</v>
      </c>
    </row>
    <row r="49" spans="1:3" ht="12.75" customHeight="1">
      <c r="A49" s="6" t="s">
        <v>67</v>
      </c>
      <c r="B49" s="32" t="s">
        <v>68</v>
      </c>
      <c r="C49" s="20">
        <v>1315</v>
      </c>
    </row>
    <row r="50" spans="1:3" ht="33" customHeight="1">
      <c r="A50" s="6" t="s">
        <v>106</v>
      </c>
      <c r="B50" s="32" t="s">
        <v>113</v>
      </c>
      <c r="C50" s="20">
        <v>1280</v>
      </c>
    </row>
    <row r="51" spans="1:3" ht="34.5" customHeight="1">
      <c r="A51" s="6" t="s">
        <v>107</v>
      </c>
      <c r="B51" s="32" t="s">
        <v>112</v>
      </c>
      <c r="C51" s="20">
        <v>768</v>
      </c>
    </row>
    <row r="52" spans="1:3" ht="33" customHeight="1">
      <c r="A52" s="6" t="s">
        <v>108</v>
      </c>
      <c r="B52" s="32" t="s">
        <v>114</v>
      </c>
      <c r="C52" s="20">
        <v>1280</v>
      </c>
    </row>
    <row r="53" spans="1:3" ht="15.75" customHeight="1">
      <c r="A53" s="6"/>
      <c r="B53" s="33" t="s">
        <v>69</v>
      </c>
      <c r="C53" s="21">
        <v>5958</v>
      </c>
    </row>
    <row r="54" spans="1:3">
      <c r="A54" s="6"/>
      <c r="B54" s="30" t="s">
        <v>70</v>
      </c>
      <c r="C54" s="20">
        <v>0</v>
      </c>
    </row>
    <row r="55" spans="1:3">
      <c r="A55" s="6" t="s">
        <v>109</v>
      </c>
      <c r="B55" s="32" t="s">
        <v>71</v>
      </c>
      <c r="C55" s="20"/>
    </row>
    <row r="56" spans="1:3">
      <c r="A56" s="6"/>
      <c r="B56" s="35" t="s">
        <v>72</v>
      </c>
      <c r="C56" s="20">
        <v>918.01</v>
      </c>
    </row>
    <row r="57" spans="1:3">
      <c r="A57" s="6"/>
      <c r="B57" s="35" t="s">
        <v>73</v>
      </c>
      <c r="C57" s="20">
        <v>2754.0299999999997</v>
      </c>
    </row>
    <row r="58" spans="1:3" ht="14.4">
      <c r="A58" s="9"/>
      <c r="B58" s="36" t="s">
        <v>74</v>
      </c>
      <c r="C58" s="20">
        <v>0</v>
      </c>
    </row>
    <row r="59" spans="1:3" ht="14.4">
      <c r="A59" s="9" t="s">
        <v>75</v>
      </c>
      <c r="B59" s="37" t="s">
        <v>76</v>
      </c>
      <c r="C59" s="20">
        <v>1172.72</v>
      </c>
    </row>
    <row r="60" spans="1:3" ht="14.4">
      <c r="A60" s="9" t="s">
        <v>77</v>
      </c>
      <c r="B60" s="37" t="s">
        <v>78</v>
      </c>
      <c r="C60" s="20">
        <v>949.94</v>
      </c>
    </row>
    <row r="61" spans="1:3" ht="14.4">
      <c r="A61" s="9" t="s">
        <v>79</v>
      </c>
      <c r="B61" s="37" t="s">
        <v>80</v>
      </c>
      <c r="C61" s="20">
        <v>955.12</v>
      </c>
    </row>
    <row r="62" spans="1:3" ht="14.4">
      <c r="A62" s="9" t="s">
        <v>0</v>
      </c>
      <c r="B62" s="37" t="s">
        <v>81</v>
      </c>
      <c r="C62" s="20">
        <v>281.60000000000002</v>
      </c>
    </row>
    <row r="63" spans="1:3" ht="14.4">
      <c r="A63" s="9" t="s">
        <v>1</v>
      </c>
      <c r="B63" s="37" t="s">
        <v>82</v>
      </c>
      <c r="C63" s="20">
        <v>260.44</v>
      </c>
    </row>
    <row r="64" spans="1:3" ht="14.4">
      <c r="A64" s="9" t="s">
        <v>2</v>
      </c>
      <c r="B64" s="37" t="s">
        <v>83</v>
      </c>
      <c r="C64" s="20">
        <v>1326.96</v>
      </c>
    </row>
    <row r="65" spans="1:6">
      <c r="A65" s="6"/>
      <c r="B65" s="37" t="s">
        <v>84</v>
      </c>
      <c r="C65" s="20">
        <v>1836.02</v>
      </c>
    </row>
    <row r="66" spans="1:6">
      <c r="A66" s="6"/>
      <c r="B66" s="37" t="s">
        <v>85</v>
      </c>
      <c r="C66" s="20">
        <v>260.44</v>
      </c>
    </row>
    <row r="67" spans="1:6">
      <c r="A67" s="6" t="s">
        <v>110</v>
      </c>
      <c r="B67" s="32" t="s">
        <v>86</v>
      </c>
      <c r="C67" s="20"/>
    </row>
    <row r="68" spans="1:6">
      <c r="A68" s="6"/>
      <c r="B68" s="35" t="s">
        <v>87</v>
      </c>
      <c r="C68" s="20">
        <v>1121.68</v>
      </c>
    </row>
    <row r="69" spans="1:6">
      <c r="A69" s="6"/>
      <c r="B69" s="38" t="s">
        <v>88</v>
      </c>
      <c r="C69" s="20">
        <v>358.19</v>
      </c>
    </row>
    <row r="70" spans="1:6">
      <c r="A70" s="6"/>
      <c r="B70" s="38" t="s">
        <v>99</v>
      </c>
      <c r="C70" s="20">
        <v>32064.2</v>
      </c>
    </row>
    <row r="71" spans="1:6">
      <c r="A71" s="7"/>
      <c r="B71" s="33" t="s">
        <v>89</v>
      </c>
      <c r="C71" s="21">
        <f>SUM(C54:C70)</f>
        <v>44259.350000000006</v>
      </c>
    </row>
    <row r="72" spans="1:6" ht="15" customHeight="1">
      <c r="A72" s="6"/>
      <c r="B72" s="39" t="s">
        <v>111</v>
      </c>
      <c r="C72" s="25">
        <v>7146.25</v>
      </c>
    </row>
    <row r="73" spans="1:6" ht="15.75" customHeight="1">
      <c r="A73" s="6"/>
      <c r="B73" s="33" t="s">
        <v>90</v>
      </c>
      <c r="C73" s="25">
        <f>C25+C33+C40+C44+C45+C46+C53+C71+C72</f>
        <v>95074.076000000001</v>
      </c>
    </row>
    <row r="74" spans="1:6" s="14" customFormat="1">
      <c r="A74" s="10"/>
      <c r="B74" s="19" t="s">
        <v>96</v>
      </c>
      <c r="C74" s="11">
        <v>49251.95</v>
      </c>
      <c r="D74" s="12"/>
      <c r="E74" s="13"/>
      <c r="F74" s="13"/>
    </row>
    <row r="75" spans="1:6" s="1" customFormat="1">
      <c r="A75" s="15"/>
      <c r="B75" s="19" t="s">
        <v>97</v>
      </c>
      <c r="C75" s="16">
        <v>43820.81</v>
      </c>
      <c r="D75" s="17"/>
      <c r="E75" s="17"/>
      <c r="F75" s="17"/>
    </row>
    <row r="76" spans="1:6" s="1" customFormat="1">
      <c r="A76" s="10"/>
      <c r="B76" s="19" t="s">
        <v>100</v>
      </c>
      <c r="C76" s="18">
        <v>14600.76</v>
      </c>
      <c r="D76" s="13"/>
      <c r="E76" s="13"/>
      <c r="F76" s="13"/>
    </row>
    <row r="77" spans="1:6" s="1" customFormat="1">
      <c r="A77" s="10"/>
      <c r="B77" s="19" t="s">
        <v>98</v>
      </c>
      <c r="C77" s="18">
        <f>C75+C76-C73</f>
        <v>-36652.506000000001</v>
      </c>
      <c r="D77" s="13"/>
      <c r="E77" s="13"/>
      <c r="F77" s="13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2020-01-16T07:01:39Z</dcterms:created>
  <dcterms:modified xsi:type="dcterms:W3CDTF">2020-03-16T08:59:50Z</dcterms:modified>
</cp:coreProperties>
</file>