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79" i="1"/>
  <c r="C78"/>
  <c r="C39"/>
</calcChain>
</file>

<file path=xl/sharedStrings.xml><?xml version="1.0" encoding="utf-8"?>
<sst xmlns="http://schemas.openxmlformats.org/spreadsheetml/2006/main" count="116" uniqueCount="116">
  <si>
    <t>и текущему ремонту общего имущества в многоквартирном доме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</si>
  <si>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</si>
  <si>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</si>
  <si>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</si>
  <si>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</si>
  <si>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</si>
  <si>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</si>
  <si>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</si>
  <si>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Мытье окон</t>
  </si>
  <si>
    <t>Очистка чердаков, кровель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</si>
  <si>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</si>
  <si>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</si>
  <si>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</si>
  <si>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</si>
  <si>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</si>
  <si>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</si>
  <si>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</si>
  <si>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</si>
  <si>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</si>
  <si>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</si>
  <si>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</si>
  <si>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более 2-х см при снегопаде</t>
  </si>
  <si>
    <t xml:space="preserve"> 2.6 </t>
  </si>
  <si>
    <t xml:space="preserve">Подметание снега толщиной до 2-х см 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</si>
  <si>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</si>
  <si>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</si>
  <si>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</si>
  <si>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</si>
  <si>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</si>
  <si>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</si>
  <si>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</si>
  <si>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</si>
  <si>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</si>
  <si>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</si>
  <si>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</si>
  <si>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</si>
  <si>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</si>
  <si>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</si>
  <si>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</si>
  <si>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</si>
  <si>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</si>
  <si>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</si>
  <si>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</si>
  <si>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</si>
  <si>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а</t>
  </si>
  <si>
    <t>б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</si>
  <si>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</si>
  <si>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</si>
  <si>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</si>
  <si>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 xml:space="preserve"> 4.1</t>
  </si>
  <si>
    <t>Проведение тех. осмотров и устран. неисправн. систем ЦО.</t>
  </si>
  <si>
    <t>Проведение технических осмотров и устранение незначительных неисправностей констр.элементов и систем вентиляции. Прочистка в пределах доступности.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</si>
  <si>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</si>
  <si>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</si>
  <si>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</si>
  <si>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</si>
  <si>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</si>
  <si>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</si>
  <si>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</si>
  <si>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</si>
  <si>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</si>
  <si>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</si>
  <si>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</si>
  <si>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</si>
  <si>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</si>
  <si>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</si>
  <si>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</si>
  <si>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</si>
  <si>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энергоснабжающейорганизации (тепло)</t>
  </si>
  <si>
    <t>Снятие и запись показаний, обработка информации и занесение в компьютер, передача данных энергоснабжающейорганизации (вода)</t>
  </si>
  <si>
    <t>Снятие и запись показаний, обработка информации и занесение в компьютер, передача данных энергоснабжающейорганизации (электроэнергия)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</si>
  <si>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</si>
  <si>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</si>
  <si>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</si>
  <si>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</si>
  <si>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замена патрона  СА-19 на лестничной клетке</t>
  </si>
  <si>
    <t>9.2.</t>
  </si>
  <si>
    <t>Текущий ремонт систем водоснабжения и водоотведения (непредвиденные работы</t>
  </si>
  <si>
    <t>установка заглушки канализации ст.кв.6</t>
  </si>
  <si>
    <t>установка заглушки РР канализац. Ду 50</t>
  </si>
  <si>
    <t>установка манжеты резиновой уплотнительной</t>
  </si>
  <si>
    <t>ремонт в узле ввода ГВС-смена  вентиля бронзового Ду 25 мм</t>
  </si>
  <si>
    <t xml:space="preserve"> 9.3</t>
  </si>
  <si>
    <t>Текущий ремонт систем конструкт.элементов) (непредвиденные работы</t>
  </si>
  <si>
    <t>очистка скатных кровель от снега с ТВ</t>
  </si>
  <si>
    <t>стоимость работы автогидроподъемника (ТВ)</t>
  </si>
  <si>
    <t>очистка козырьков от снега</t>
  </si>
  <si>
    <t>очистка козырька от мусора</t>
  </si>
  <si>
    <t>ремонт(укрепление) створки слухового окна</t>
  </si>
  <si>
    <t>ремонт шиферной кровли леной Nicoband кв.8</t>
  </si>
  <si>
    <t>установка отсечной двери б/у в подвале с изготовлением дверной коробки, герметизацией просветов м/у стеной и коробкой монтажной пеной</t>
  </si>
  <si>
    <t>устройство отсекающей стенки под  лестницей из пенопластна 50мм и герметиз.монтажной пеной (50*1000*1500)</t>
  </si>
  <si>
    <t xml:space="preserve">утепление продухов Изовером </t>
  </si>
  <si>
    <t xml:space="preserve">            ИТОГО по п. 9 :</t>
  </si>
  <si>
    <t xml:space="preserve">   Сумма затрат по дому :</t>
  </si>
  <si>
    <t xml:space="preserve">Отчет за 2019г </t>
  </si>
  <si>
    <t>по управлению и обслуживанию</t>
  </si>
  <si>
    <t>МКД по ул.Монтажников 17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</si>
  <si>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</si>
  <si>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</si>
  <si>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</si>
  <si>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</si>
  <si>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>Ершение канализационного лежака, выпуска</t>
  </si>
  <si>
    <t>Доп. платеж за установку двери 3 п. 2018 год</t>
  </si>
  <si>
    <t>1.4.</t>
  </si>
  <si>
    <t>1.5.</t>
  </si>
  <si>
    <t xml:space="preserve"> 3.1</t>
  </si>
  <si>
    <t>4.2.</t>
  </si>
  <si>
    <t>4.4.</t>
  </si>
  <si>
    <t xml:space="preserve"> 8.3</t>
  </si>
  <si>
    <t xml:space="preserve"> 8.4</t>
  </si>
  <si>
    <t xml:space="preserve"> 8.5</t>
  </si>
  <si>
    <t>10. Управление многоквартирным домом</t>
  </si>
  <si>
    <t xml:space="preserve"> 5.2</t>
  </si>
  <si>
    <t xml:space="preserve">5. Аварийное обслуживание: </t>
  </si>
  <si>
    <t>Результат на 01.01.2019 ("+"- экономия, "-" - перерасход)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</si>
</sst>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b/>
      <i/>
      <sz val="1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 applyFill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/>
    <xf numFmtId="0" fontId="4" fillId="0" borderId="0" xfId="0" applyNumberFormat="1" applyFont="1" applyFill="1" applyBorder="1"/>
    <xf numFmtId="0" fontId="4" fillId="0" borderId="0" xfId="0" applyFont="1" applyFill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vertical="top" wrapText="1"/>
    </xf>
    <xf numFmtId="0" fontId="7" fillId="0" borderId="1" xfId="1" applyFont="1" applyBorder="1"/>
    <xf numFmtId="2" fontId="5" fillId="0" borderId="1" xfId="2" applyNumberFormat="1" applyFont="1" applyFill="1" applyBorder="1" applyAlignment="1"/>
    <xf numFmtId="2" fontId="7" fillId="0" borderId="0" xfId="1" applyNumberFormat="1" applyFont="1"/>
    <xf numFmtId="0" fontId="7" fillId="0" borderId="0" xfId="1" applyFont="1"/>
    <xf numFmtId="0" fontId="4" fillId="0" borderId="0" xfId="0" applyFont="1" applyFill="1" applyAlignment="1">
      <alignment vertical="center"/>
    </xf>
    <xf numFmtId="0" fontId="4" fillId="0" borderId="1" xfId="1" applyFont="1" applyBorder="1" applyAlignment="1"/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5" fillId="0" borderId="1" xfId="2" applyNumberFormat="1" applyFont="1" applyBorder="1" applyAlignment="1"/>
    <xf numFmtId="0" fontId="3" fillId="0" borderId="1" xfId="1" applyFont="1" applyBorder="1"/>
    <xf numFmtId="2" fontId="4" fillId="0" borderId="1" xfId="0" applyNumberFormat="1" applyFont="1" applyFill="1" applyBorder="1" applyAlignment="1">
      <alignment wrapText="1"/>
    </xf>
    <xf numFmtId="2" fontId="4" fillId="0" borderId="1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wrapText="1"/>
    </xf>
    <xf numFmtId="16" fontId="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/>
    <xf numFmtId="0" fontId="3" fillId="0" borderId="1" xfId="0" applyFont="1" applyFill="1" applyBorder="1"/>
    <xf numFmtId="0" fontId="6" fillId="0" borderId="0" xfId="0" applyFont="1" applyFill="1" applyBorder="1" applyAlignment="1">
      <alignment wrapText="1"/>
    </xf>
    <xf numFmtId="0" fontId="4" fillId="0" borderId="0" xfId="0" applyFont="1" applyFill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8"/>
  <sheetViews>
    <sheetView tabSelected="1" topLeftCell="A64" workbookViewId="0">
      <selection activeCell="B6" sqref="B6"/>
    </sheetView>
  </sheetViews>
  <sheetFormatPr defaultColWidth="9.109375" defaultRowHeight="13.8"/>
  <cols>
    <col min="1" max="1" width="9" style="2" customWidth="1"/>
    <col min="2" max="2" width="64.109375" style="2" customWidth="1"/>
    <col min="3" max="3" width="16.88671875" style="2" customWidth="1"/>
    <col min="4" max="195" width="9.109375" style="2" customWidth="1"/>
    <col min="196" max="196" width="5" style="2" customWidth="1"/>
    <col min="197" max="197" width="40.88671875" style="2" customWidth="1"/>
    <col min="198" max="201" width="9.109375" style="2" customWidth="1"/>
    <col min="202" max="202" width="9.5546875" style="2" customWidth="1"/>
    <col min="203" max="203" width="8.6640625" style="2" customWidth="1"/>
    <col min="204" max="227" width="0" style="2" hidden="1" customWidth="1"/>
    <col min="228" max="242" width="9.109375" style="2" customWidth="1"/>
    <col min="243" max="243" width="10.88671875" style="2" customWidth="1"/>
    <col min="244" max="251" width="9.109375" style="2" customWidth="1"/>
    <col min="252" max="252" width="22.109375" style="2" customWidth="1"/>
    <col min="253" max="253" width="9.109375" style="2" customWidth="1"/>
    <col min="254" max="254" width="10.5546875" style="2" bestFit="1" customWidth="1"/>
    <col min="255" max="16384" width="9.109375" style="2"/>
  </cols>
  <sheetData>
    <row r="1" spans="1:3" s="11" customFormat="1">
      <c r="A1" s="41" t="s">
        <v>95</v>
      </c>
      <c r="B1" s="41"/>
    </row>
    <row r="2" spans="1:3" s="11" customFormat="1">
      <c r="A2" s="41" t="s">
        <v>96</v>
      </c>
      <c r="B2" s="41"/>
    </row>
    <row r="3" spans="1:3" s="11" customFormat="1">
      <c r="A3" s="41" t="s">
        <v>97</v>
      </c>
      <c r="B3" s="41"/>
    </row>
    <row r="4" spans="1:3" s="12" customFormat="1">
      <c r="A4" s="42" t="s">
        <v>0</v>
      </c>
      <c r="B4" s="42"/>
    </row>
    <row r="5" spans="1:3" s="12" customFormat="1">
      <c r="A5" s="32"/>
      <c r="B5" s="32"/>
    </row>
    <row r="6" spans="1:3" s="14" customFormat="1">
      <c r="A6" s="13"/>
      <c r="B6" s="37" t="s">
        <v>115</v>
      </c>
      <c r="C6" s="14">
        <v>-12984.5</v>
      </c>
    </row>
    <row r="7" spans="1:3">
      <c r="A7" s="5"/>
      <c r="B7" s="17" t="s">
        <v>1</v>
      </c>
      <c r="C7" s="5"/>
    </row>
    <row r="8" spans="1:3" ht="27.6">
      <c r="A8" s="3" t="s">
        <v>2</v>
      </c>
      <c r="B8" s="4" t="s">
        <v>3</v>
      </c>
      <c r="C8" s="29">
        <v>8076.6699999999983</v>
      </c>
    </row>
    <row r="9" spans="1:3">
      <c r="A9" s="3" t="s">
        <v>4</v>
      </c>
      <c r="B9" s="4" t="s">
        <v>5</v>
      </c>
      <c r="C9" s="29">
        <v>8441.9280000000017</v>
      </c>
    </row>
    <row r="10" spans="1:3" ht="41.4">
      <c r="A10" s="3" t="s">
        <v>6</v>
      </c>
      <c r="B10" s="4" t="s">
        <v>7</v>
      </c>
      <c r="C10" s="29">
        <v>1058.4000000000001</v>
      </c>
    </row>
    <row r="11" spans="1:3">
      <c r="A11" s="3" t="s">
        <v>104</v>
      </c>
      <c r="B11" s="4" t="s">
        <v>8</v>
      </c>
      <c r="C11" s="29">
        <v>45.949999999999996</v>
      </c>
    </row>
    <row r="12" spans="1:3">
      <c r="A12" s="3" t="s">
        <v>105</v>
      </c>
      <c r="B12" s="4" t="s">
        <v>9</v>
      </c>
      <c r="C12" s="29">
        <v>1132.8000000000002</v>
      </c>
    </row>
    <row r="13" spans="1:3">
      <c r="A13" s="3"/>
      <c r="B13" s="6" t="s">
        <v>10</v>
      </c>
      <c r="C13" s="33">
        <v>18755.748</v>
      </c>
    </row>
    <row r="14" spans="1:3" ht="27.6">
      <c r="A14" s="3"/>
      <c r="B14" s="17" t="s">
        <v>11</v>
      </c>
      <c r="C14" s="29"/>
    </row>
    <row r="15" spans="1:3">
      <c r="A15" s="3" t="s">
        <v>12</v>
      </c>
      <c r="B15" s="4" t="s">
        <v>13</v>
      </c>
      <c r="C15" s="29">
        <v>1979.6399999999999</v>
      </c>
    </row>
    <row r="16" spans="1:3">
      <c r="A16" s="34" t="s">
        <v>14</v>
      </c>
      <c r="B16" s="4" t="s">
        <v>15</v>
      </c>
      <c r="C16" s="29">
        <v>534.6</v>
      </c>
    </row>
    <row r="17" spans="1:3">
      <c r="A17" s="34" t="s">
        <v>16</v>
      </c>
      <c r="B17" s="4" t="s">
        <v>17</v>
      </c>
      <c r="C17" s="29">
        <v>1457.2800000000002</v>
      </c>
    </row>
    <row r="18" spans="1:3">
      <c r="A18" s="34" t="s">
        <v>18</v>
      </c>
      <c r="B18" s="4" t="s">
        <v>19</v>
      </c>
      <c r="C18" s="29">
        <v>1576.4999999999995</v>
      </c>
    </row>
    <row r="19" spans="1:3" ht="22.5" customHeight="1">
      <c r="A19" s="34" t="s">
        <v>20</v>
      </c>
      <c r="B19" s="4" t="s">
        <v>21</v>
      </c>
      <c r="C19" s="29">
        <v>11960.46</v>
      </c>
    </row>
    <row r="20" spans="1:3">
      <c r="A20" s="34" t="s">
        <v>22</v>
      </c>
      <c r="B20" s="4" t="s">
        <v>23</v>
      </c>
      <c r="C20" s="29">
        <v>4309.2</v>
      </c>
    </row>
    <row r="21" spans="1:3" ht="30" customHeight="1">
      <c r="A21" s="3" t="s">
        <v>24</v>
      </c>
      <c r="B21" s="4" t="s">
        <v>25</v>
      </c>
      <c r="C21" s="29">
        <v>1000</v>
      </c>
    </row>
    <row r="22" spans="1:3" ht="28.5" customHeight="1">
      <c r="A22" s="3" t="s">
        <v>26</v>
      </c>
      <c r="B22" s="4" t="s">
        <v>27</v>
      </c>
      <c r="C22" s="29">
        <v>468.63</v>
      </c>
    </row>
    <row r="23" spans="1:3" ht="33.75" customHeight="1">
      <c r="A23" s="3" t="s">
        <v>28</v>
      </c>
      <c r="B23" s="4" t="s">
        <v>29</v>
      </c>
      <c r="C23" s="29">
        <v>2277.5445</v>
      </c>
    </row>
    <row r="24" spans="1:3">
      <c r="A24" s="3" t="s">
        <v>30</v>
      </c>
      <c r="B24" s="4" t="s">
        <v>31</v>
      </c>
      <c r="C24" s="29">
        <v>1754.28</v>
      </c>
    </row>
    <row r="25" spans="1:3">
      <c r="A25" s="3"/>
      <c r="B25" s="6" t="s">
        <v>32</v>
      </c>
      <c r="C25" s="33">
        <v>27318.134499999996</v>
      </c>
    </row>
    <row r="26" spans="1:3" ht="31.5" customHeight="1">
      <c r="A26" s="3"/>
      <c r="B26" s="17" t="s">
        <v>33</v>
      </c>
      <c r="C26" s="29"/>
    </row>
    <row r="27" spans="1:3">
      <c r="A27" s="31" t="s">
        <v>106</v>
      </c>
      <c r="B27" s="5" t="s">
        <v>35</v>
      </c>
      <c r="C27" s="29">
        <v>7502.04</v>
      </c>
    </row>
    <row r="28" spans="1:3" ht="12.6" customHeight="1">
      <c r="A28" s="31" t="s">
        <v>34</v>
      </c>
      <c r="B28" s="5" t="s">
        <v>37</v>
      </c>
      <c r="C28" s="29">
        <v>3879.2</v>
      </c>
    </row>
    <row r="29" spans="1:3">
      <c r="A29" s="31" t="s">
        <v>36</v>
      </c>
      <c r="B29" s="5" t="s">
        <v>39</v>
      </c>
      <c r="C29" s="29">
        <v>2054</v>
      </c>
    </row>
    <row r="30" spans="1:3">
      <c r="A30" s="31" t="s">
        <v>38</v>
      </c>
      <c r="B30" s="5" t="s">
        <v>41</v>
      </c>
      <c r="C30" s="29">
        <v>143</v>
      </c>
    </row>
    <row r="31" spans="1:3">
      <c r="A31" s="31" t="s">
        <v>40</v>
      </c>
      <c r="B31" s="5" t="s">
        <v>43</v>
      </c>
      <c r="C31" s="29">
        <v>4792.6400000000003</v>
      </c>
    </row>
    <row r="32" spans="1:3" ht="27.6">
      <c r="A32" s="31" t="s">
        <v>42</v>
      </c>
      <c r="B32" s="4" t="s">
        <v>46</v>
      </c>
      <c r="C32" s="29">
        <v>483.36</v>
      </c>
    </row>
    <row r="33" spans="1:3">
      <c r="A33" s="3"/>
      <c r="B33" s="6" t="s">
        <v>47</v>
      </c>
      <c r="C33" s="33">
        <v>18854.240000000002</v>
      </c>
    </row>
    <row r="34" spans="1:3">
      <c r="A34" s="3"/>
      <c r="B34" s="17" t="s">
        <v>48</v>
      </c>
      <c r="C34" s="29"/>
    </row>
    <row r="35" spans="1:3" s="12" customFormat="1">
      <c r="A35" s="31" t="s">
        <v>49</v>
      </c>
      <c r="B35" s="5" t="s">
        <v>50</v>
      </c>
      <c r="C35" s="30">
        <v>3236.46</v>
      </c>
    </row>
    <row r="36" spans="1:3" ht="41.4">
      <c r="A36" s="3" t="s">
        <v>107</v>
      </c>
      <c r="B36" s="4" t="s">
        <v>51</v>
      </c>
      <c r="C36" s="29">
        <v>2157.64</v>
      </c>
    </row>
    <row r="37" spans="1:3">
      <c r="A37" s="3" t="s">
        <v>52</v>
      </c>
      <c r="B37" s="4" t="s">
        <v>102</v>
      </c>
      <c r="C37" s="29">
        <v>1008.06</v>
      </c>
    </row>
    <row r="38" spans="1:3" ht="41.4">
      <c r="A38" s="3" t="s">
        <v>108</v>
      </c>
      <c r="B38" s="4" t="s">
        <v>53</v>
      </c>
      <c r="C38" s="29">
        <v>3236.46</v>
      </c>
    </row>
    <row r="39" spans="1:3">
      <c r="A39" s="3"/>
      <c r="B39" s="6" t="s">
        <v>54</v>
      </c>
      <c r="C39" s="33">
        <f>SUM(C35:C38)</f>
        <v>9638.619999999999</v>
      </c>
    </row>
    <row r="40" spans="1:3">
      <c r="A40" s="3"/>
      <c r="B40" s="18" t="s">
        <v>114</v>
      </c>
      <c r="C40" s="33"/>
    </row>
    <row r="41" spans="1:3" ht="27.6">
      <c r="A41" s="3" t="s">
        <v>56</v>
      </c>
      <c r="B41" s="4" t="s">
        <v>55</v>
      </c>
      <c r="C41" s="29">
        <v>6064.1039999999994</v>
      </c>
    </row>
    <row r="42" spans="1:3">
      <c r="A42" s="3" t="s">
        <v>113</v>
      </c>
      <c r="B42" s="4" t="s">
        <v>57</v>
      </c>
      <c r="C42" s="29">
        <v>1703.4000000000003</v>
      </c>
    </row>
    <row r="43" spans="1:3" ht="16.8" customHeight="1">
      <c r="A43" s="7"/>
      <c r="B43" s="6" t="s">
        <v>58</v>
      </c>
      <c r="C43" s="33">
        <v>7767.5039999999972</v>
      </c>
    </row>
    <row r="44" spans="1:3" ht="18.600000000000001" customHeight="1">
      <c r="A44" s="7" t="s">
        <v>59</v>
      </c>
      <c r="B44" s="6" t="s">
        <v>60</v>
      </c>
      <c r="C44" s="29">
        <v>1409.8479999999997</v>
      </c>
    </row>
    <row r="45" spans="1:3" ht="16.2" customHeight="1">
      <c r="A45" s="7" t="s">
        <v>61</v>
      </c>
      <c r="B45" s="6" t="s">
        <v>62</v>
      </c>
      <c r="C45" s="29">
        <v>1115.4079999999999</v>
      </c>
    </row>
    <row r="46" spans="1:3">
      <c r="A46" s="7"/>
      <c r="B46" s="6"/>
      <c r="C46" s="33">
        <v>2525.2559999999994</v>
      </c>
    </row>
    <row r="47" spans="1:3">
      <c r="A47" s="7"/>
      <c r="B47" s="18" t="s">
        <v>63</v>
      </c>
      <c r="C47" s="29"/>
    </row>
    <row r="48" spans="1:3">
      <c r="A48" s="3" t="s">
        <v>64</v>
      </c>
      <c r="B48" s="4" t="s">
        <v>65</v>
      </c>
      <c r="C48" s="29">
        <v>3156</v>
      </c>
    </row>
    <row r="49" spans="1:3" ht="25.5" customHeight="1">
      <c r="A49" s="3" t="s">
        <v>66</v>
      </c>
      <c r="B49" s="4" t="s">
        <v>67</v>
      </c>
      <c r="C49" s="29">
        <v>3156</v>
      </c>
    </row>
    <row r="50" spans="1:3" ht="40.200000000000003" customHeight="1">
      <c r="A50" s="3" t="s">
        <v>109</v>
      </c>
      <c r="B50" s="4" t="s">
        <v>68</v>
      </c>
      <c r="C50" s="29">
        <v>3072</v>
      </c>
    </row>
    <row r="51" spans="1:3" ht="42" customHeight="1">
      <c r="A51" s="3" t="s">
        <v>110</v>
      </c>
      <c r="B51" s="4" t="s">
        <v>69</v>
      </c>
      <c r="C51" s="29">
        <v>3072</v>
      </c>
    </row>
    <row r="52" spans="1:3" ht="43.8" customHeight="1">
      <c r="A52" s="3" t="s">
        <v>111</v>
      </c>
      <c r="B52" s="4" t="s">
        <v>70</v>
      </c>
      <c r="C52" s="29">
        <v>6144</v>
      </c>
    </row>
    <row r="53" spans="1:3">
      <c r="A53" s="3"/>
      <c r="B53" s="6" t="s">
        <v>71</v>
      </c>
      <c r="C53" s="33">
        <v>18600</v>
      </c>
    </row>
    <row r="54" spans="1:3">
      <c r="A54" s="3"/>
      <c r="B54" s="17" t="s">
        <v>72</v>
      </c>
      <c r="C54" s="29"/>
    </row>
    <row r="55" spans="1:3" ht="27.6">
      <c r="A55" s="3" t="s">
        <v>73</v>
      </c>
      <c r="B55" s="6" t="s">
        <v>74</v>
      </c>
      <c r="C55" s="29"/>
    </row>
    <row r="56" spans="1:3">
      <c r="A56" s="3"/>
      <c r="B56" s="35" t="s">
        <v>75</v>
      </c>
      <c r="C56" s="29">
        <v>370.31</v>
      </c>
    </row>
    <row r="57" spans="1:3" ht="27.6">
      <c r="A57" s="3" t="s">
        <v>76</v>
      </c>
      <c r="B57" s="6" t="s">
        <v>77</v>
      </c>
      <c r="C57" s="29"/>
    </row>
    <row r="58" spans="1:3" ht="14.4">
      <c r="A58" s="15"/>
      <c r="B58" s="36" t="s">
        <v>78</v>
      </c>
      <c r="C58" s="29">
        <v>0</v>
      </c>
    </row>
    <row r="59" spans="1:3" ht="14.4">
      <c r="A59" s="15" t="s">
        <v>44</v>
      </c>
      <c r="B59" s="35" t="s">
        <v>79</v>
      </c>
      <c r="C59" s="29">
        <v>209.2</v>
      </c>
    </row>
    <row r="60" spans="1:3" ht="14.4">
      <c r="A60" s="15" t="s">
        <v>45</v>
      </c>
      <c r="B60" s="35" t="s">
        <v>80</v>
      </c>
      <c r="C60" s="29">
        <v>167.87</v>
      </c>
    </row>
    <row r="61" spans="1:3">
      <c r="A61" s="3"/>
      <c r="B61" s="35" t="s">
        <v>81</v>
      </c>
      <c r="C61" s="29">
        <v>878.37</v>
      </c>
    </row>
    <row r="62" spans="1:3" ht="27.6">
      <c r="A62" s="3" t="s">
        <v>82</v>
      </c>
      <c r="B62" s="6" t="s">
        <v>83</v>
      </c>
      <c r="C62" s="29"/>
    </row>
    <row r="63" spans="1:3">
      <c r="A63" s="3"/>
      <c r="B63" s="35" t="s">
        <v>84</v>
      </c>
      <c r="C63" s="29">
        <v>831.30000000000007</v>
      </c>
    </row>
    <row r="64" spans="1:3" ht="17.25" customHeight="1">
      <c r="A64" s="3"/>
      <c r="B64" s="5" t="s">
        <v>85</v>
      </c>
      <c r="C64" s="29">
        <v>766.62749999999994</v>
      </c>
    </row>
    <row r="65" spans="1:6">
      <c r="A65" s="3"/>
      <c r="B65" s="35" t="s">
        <v>86</v>
      </c>
      <c r="C65" s="29">
        <v>249.39000000000001</v>
      </c>
    </row>
    <row r="66" spans="1:6" ht="14.4">
      <c r="A66" s="16"/>
      <c r="B66" s="5" t="s">
        <v>87</v>
      </c>
      <c r="C66" s="29">
        <v>249.39000000000001</v>
      </c>
    </row>
    <row r="67" spans="1:6" ht="14.4">
      <c r="A67" s="16"/>
      <c r="B67" s="35" t="s">
        <v>88</v>
      </c>
      <c r="C67" s="29">
        <v>479.68200000000002</v>
      </c>
    </row>
    <row r="68" spans="1:6" ht="14.25" customHeight="1">
      <c r="A68" s="3"/>
      <c r="B68" s="5" t="s">
        <v>89</v>
      </c>
      <c r="C68" s="29">
        <v>171.12</v>
      </c>
    </row>
    <row r="69" spans="1:6" ht="44.25" customHeight="1">
      <c r="A69" s="3"/>
      <c r="B69" s="5" t="s">
        <v>90</v>
      </c>
      <c r="C69" s="29">
        <v>2168.75</v>
      </c>
    </row>
    <row r="70" spans="1:6" ht="29.25" customHeight="1">
      <c r="A70" s="3"/>
      <c r="B70" s="5" t="s">
        <v>91</v>
      </c>
      <c r="C70" s="29">
        <v>453.48</v>
      </c>
    </row>
    <row r="71" spans="1:6">
      <c r="A71" s="3"/>
      <c r="B71" s="35" t="s">
        <v>92</v>
      </c>
      <c r="C71" s="29">
        <v>303.488</v>
      </c>
    </row>
    <row r="72" spans="1:6">
      <c r="A72" s="8"/>
      <c r="B72" s="6" t="s">
        <v>93</v>
      </c>
      <c r="C72" s="33">
        <v>7298.9775</v>
      </c>
    </row>
    <row r="73" spans="1:6">
      <c r="A73" s="3"/>
      <c r="B73" s="9" t="s">
        <v>112</v>
      </c>
      <c r="C73" s="33">
        <v>17987.903999999999</v>
      </c>
    </row>
    <row r="74" spans="1:6">
      <c r="A74" s="3"/>
      <c r="B74" s="6" t="s">
        <v>94</v>
      </c>
      <c r="C74" s="33">
        <v>133572.68399999998</v>
      </c>
    </row>
    <row r="75" spans="1:6" s="23" customFormat="1">
      <c r="A75" s="19"/>
      <c r="B75" s="28" t="s">
        <v>98</v>
      </c>
      <c r="C75" s="20">
        <v>136203.84</v>
      </c>
      <c r="D75" s="21"/>
      <c r="E75" s="22"/>
      <c r="F75" s="22"/>
    </row>
    <row r="76" spans="1:6" s="1" customFormat="1">
      <c r="A76" s="24"/>
      <c r="B76" s="28" t="s">
        <v>99</v>
      </c>
      <c r="C76" s="25">
        <v>136757.82</v>
      </c>
      <c r="D76" s="26"/>
      <c r="E76" s="26"/>
      <c r="F76" s="26"/>
    </row>
    <row r="77" spans="1:6" s="1" customFormat="1">
      <c r="A77" s="19"/>
      <c r="B77" s="28" t="s">
        <v>103</v>
      </c>
      <c r="C77" s="27">
        <v>6315.19</v>
      </c>
      <c r="D77" s="22"/>
      <c r="E77" s="22"/>
      <c r="F77" s="22"/>
    </row>
    <row r="78" spans="1:6" s="1" customFormat="1">
      <c r="A78" s="19"/>
      <c r="B78" s="28" t="s">
        <v>100</v>
      </c>
      <c r="C78" s="27">
        <f>C76+C77-C74</f>
        <v>9500.32600000003</v>
      </c>
      <c r="D78" s="22"/>
      <c r="E78" s="22"/>
      <c r="F78" s="22"/>
    </row>
    <row r="79" spans="1:6" s="1" customFormat="1">
      <c r="A79" s="19"/>
      <c r="B79" s="28" t="s">
        <v>101</v>
      </c>
      <c r="C79" s="27">
        <f>C6+C78</f>
        <v>-3484.17399999997</v>
      </c>
      <c r="D79" s="22"/>
      <c r="E79" s="22"/>
      <c r="F79" s="22"/>
    </row>
    <row r="80" spans="1:6" s="14" customFormat="1">
      <c r="A80" s="39"/>
      <c r="B80" s="39"/>
      <c r="C80" s="10"/>
    </row>
    <row r="81" spans="1:3" s="14" customFormat="1">
      <c r="A81" s="39"/>
      <c r="B81" s="39"/>
      <c r="C81" s="10"/>
    </row>
    <row r="82" spans="1:3" s="14" customFormat="1">
      <c r="A82" s="39"/>
      <c r="B82" s="39"/>
      <c r="C82" s="10"/>
    </row>
    <row r="83" spans="1:3" s="12" customFormat="1">
      <c r="C83" s="10"/>
    </row>
    <row r="84" spans="1:3" s="12" customFormat="1">
      <c r="A84" s="40"/>
      <c r="B84" s="40"/>
      <c r="C84" s="10"/>
    </row>
    <row r="85" spans="1:3" s="12" customFormat="1">
      <c r="C85" s="10"/>
    </row>
    <row r="86" spans="1:3" s="12" customFormat="1">
      <c r="A86" s="38"/>
      <c r="B86" s="38"/>
      <c r="C86" s="10"/>
    </row>
    <row r="87" spans="1:3" s="12" customFormat="1">
      <c r="C87" s="10"/>
    </row>
    <row r="88" spans="1:3" s="12" customFormat="1">
      <c r="A88" s="38"/>
      <c r="B88" s="38"/>
      <c r="C88" s="10"/>
    </row>
  </sheetData>
  <mergeCells count="10">
    <mergeCell ref="A1:B1"/>
    <mergeCell ref="A2:B2"/>
    <mergeCell ref="A3:B3"/>
    <mergeCell ref="A4:B4"/>
    <mergeCell ref="A88:B88"/>
    <mergeCell ref="A80:B80"/>
    <mergeCell ref="A81:B81"/>
    <mergeCell ref="A82:B82"/>
    <mergeCell ref="A84:B84"/>
    <mergeCell ref="A86:B86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2020-01-16T09:07:24Z</dcterms:created>
  <dcterms:modified xsi:type="dcterms:W3CDTF">2020-03-17T03:18:41Z</dcterms:modified>
</cp:coreProperties>
</file>