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7" i="1"/>
  <c r="C39"/>
  <c r="C32"/>
  <c r="C84"/>
  <c r="C88"/>
</calcChain>
</file>

<file path=xl/sharedStrings.xml><?xml version="1.0" encoding="utf-8"?>
<sst xmlns="http://schemas.openxmlformats.org/spreadsheetml/2006/main" count="137" uniqueCount="134">
  <si>
    <t>г</t>
  </si>
  <si>
    <t>д</t>
  </si>
  <si>
    <t>е</t>
  </si>
  <si>
    <t>з</t>
  </si>
  <si>
    <t>и</t>
  </si>
  <si>
    <t>к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</si>
  <si>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</si>
  <si>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</si>
  <si>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</si>
  <si>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</si>
  <si>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</si>
  <si>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</si>
  <si>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</si>
  <si>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</si>
  <si>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</si>
  <si>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</si>
  <si>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</si>
  <si>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</si>
  <si>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</si>
  <si>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</si>
  <si>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</si>
  <si>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</si>
  <si>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</si>
  <si>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</si>
  <si>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</si>
  <si>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</si>
  <si>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</si>
  <si>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</si>
  <si>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</si>
  <si>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</si>
  <si>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</si>
  <si>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</si>
  <si>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</si>
  <si>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</si>
  <si>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</si>
  <si>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</si>
  <si>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</si>
  <si>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</si>
  <si>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</si>
  <si>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</si>
  <si>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</si>
  <si>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</si>
  <si>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</si>
  <si>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</si>
  <si>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</si>
  <si>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</si>
  <si>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</si>
  <si>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</si>
  <si>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</si>
  <si>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Ликвидация воздушных пробок</t>
  </si>
  <si>
    <t>а</t>
  </si>
  <si>
    <t>б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</si>
  <si>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</si>
  <si>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</si>
  <si>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</si>
  <si>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</si>
  <si>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</si>
  <si>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</si>
  <si>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</si>
  <si>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</si>
  <si>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</si>
  <si>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</si>
  <si>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</si>
  <si>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</si>
  <si>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</si>
  <si>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</si>
  <si>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</si>
  <si>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</si>
  <si>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</si>
  <si>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</si>
  <si>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</si>
  <si>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</si>
  <si>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</si>
  <si>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</si>
  <si>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</si>
  <si>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</si>
  <si>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</si>
  <si>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</si>
  <si>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</si>
  <si>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</si>
  <si>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</si>
  <si>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</si>
  <si>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</si>
  <si>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</si>
  <si>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</si>
  <si>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</si>
  <si>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</si>
  <si>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9.2.</t>
  </si>
  <si>
    <t>Текущий ремонт систем водоснабжения и водоотведения (непредвиденные работы</t>
  </si>
  <si>
    <t>устранение засора стояка, коллектора, выпуска канализационного колодца</t>
  </si>
  <si>
    <t>ремонт в узле ввода ГВС:</t>
  </si>
  <si>
    <t>установка крана шарового Ду 25 мм</t>
  </si>
  <si>
    <t>установка крана шарового Ду 15 мм</t>
  </si>
  <si>
    <t>устранение свища, замена участка стояка в перекрытии с заменой сборки вентиля стояка отопления, замена сбросного вентиля кв.6:</t>
  </si>
  <si>
    <t>смена участка трубы ВГП Ду 15*2,8</t>
  </si>
  <si>
    <t>смена сгона Ду 20 мм</t>
  </si>
  <si>
    <t>в</t>
  </si>
  <si>
    <t>смена контргайки Ду 20 мм</t>
  </si>
  <si>
    <t>смена резьбы Ду 20 мм</t>
  </si>
  <si>
    <t>смена муфты Ду 20 мм</t>
  </si>
  <si>
    <t>ж</t>
  </si>
  <si>
    <t>установка крана шарового Ду 20 мм</t>
  </si>
  <si>
    <t>установка вентиля Ду 15 мм</t>
  </si>
  <si>
    <t>смена резьбы Ду 15 мм</t>
  </si>
  <si>
    <t>сварочные работы</t>
  </si>
  <si>
    <t>смена вентиля чугунного Ду 15 мм на стояках ХВС, ГВС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</si>
  <si>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</si>
  <si>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</si>
  <si>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</si>
  <si>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покраска контейнеров на площадках ТБО и мусорокамерах с нанесением трафарета</t>
  </si>
  <si>
    <t>очистка козырька от мусора</t>
  </si>
  <si>
    <t>ремонт(укрепление) створки слухового окна</t>
  </si>
  <si>
    <t>укрепление конька гвоздями</t>
  </si>
  <si>
    <t xml:space="preserve">утепление продухов Изовером </t>
  </si>
  <si>
    <t xml:space="preserve">            ИТОГО по п. 9 :</t>
  </si>
  <si>
    <t xml:space="preserve">   Сумма затрат по дому в год:</t>
  </si>
  <si>
    <t xml:space="preserve">Отчет за 2019г </t>
  </si>
  <si>
    <t>по управлению и обслуживанию</t>
  </si>
  <si>
    <t>МКД по ул.Монтажников 19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</si>
  <si>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</si>
  <si>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</si>
  <si>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</si>
  <si>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</si>
  <si>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3.1</t>
  </si>
  <si>
    <t>4.2.</t>
  </si>
  <si>
    <t xml:space="preserve"> 8.5</t>
  </si>
  <si>
    <t xml:space="preserve"> 8.6</t>
  </si>
  <si>
    <t xml:space="preserve"> 8.7</t>
  </si>
  <si>
    <t>10. Управление многоквартирным домом</t>
  </si>
  <si>
    <t>1.5.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</si>
  <si>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</si>
  <si>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5. Аварийное обслуживание: </t>
  </si>
  <si>
    <t xml:space="preserve"> 5.2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</si>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</sst>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6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7" fillId="0" borderId="0" xfId="1" applyNumberFormat="1" applyFont="1"/>
    <xf numFmtId="0" fontId="7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Fill="1" applyBorder="1"/>
    <xf numFmtId="0" fontId="6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workbookViewId="0">
      <selection activeCell="C88" sqref="C88"/>
    </sheetView>
  </sheetViews>
  <sheetFormatPr defaultColWidth="9.109375" defaultRowHeight="13.8"/>
  <cols>
    <col min="1" max="1" width="8.6640625" style="33" customWidth="1"/>
    <col min="2" max="2" width="66.44140625" style="5" customWidth="1"/>
    <col min="3" max="3" width="16.88671875" style="5" customWidth="1"/>
    <col min="4" max="195" width="9.109375" style="5" customWidth="1"/>
    <col min="196" max="196" width="6.109375" style="5" customWidth="1"/>
    <col min="197" max="197" width="47" style="5" customWidth="1"/>
    <col min="198" max="201" width="9.109375" style="5" customWidth="1"/>
    <col min="202" max="202" width="7.5546875" style="5" customWidth="1"/>
    <col min="203" max="203" width="11.88671875" style="5" customWidth="1"/>
    <col min="204" max="223" width="0" style="5" hidden="1" customWidth="1"/>
    <col min="224" max="224" width="0.109375" style="5" customWidth="1"/>
    <col min="225" max="231" width="0" style="5" hidden="1" customWidth="1"/>
    <col min="232" max="234" width="9.109375" style="5" customWidth="1"/>
    <col min="235" max="235" width="8.5546875" style="5" customWidth="1"/>
    <col min="236" max="236" width="9.33203125" style="5" customWidth="1"/>
    <col min="237" max="240" width="9.109375" style="5" customWidth="1"/>
    <col min="241" max="241" width="8" style="5" customWidth="1"/>
    <col min="242" max="242" width="12.5546875" style="5" customWidth="1"/>
    <col min="243" max="243" width="13.5546875" style="5" customWidth="1"/>
    <col min="244" max="251" width="9.109375" style="5" customWidth="1"/>
    <col min="252" max="252" width="27.44140625" style="5" customWidth="1"/>
    <col min="253" max="253" width="9.109375" style="5" customWidth="1"/>
    <col min="254" max="254" width="10.5546875" style="5" bestFit="1" customWidth="1"/>
    <col min="255" max="16384" width="9.109375" style="5"/>
  </cols>
  <sheetData>
    <row r="1" spans="1:3" s="1" customFormat="1">
      <c r="A1" s="44" t="s">
        <v>116</v>
      </c>
      <c r="B1" s="44"/>
    </row>
    <row r="2" spans="1:3" s="1" customFormat="1">
      <c r="A2" s="44" t="s">
        <v>117</v>
      </c>
      <c r="B2" s="44"/>
    </row>
    <row r="3" spans="1:3" s="1" customFormat="1">
      <c r="A3" s="44" t="s">
        <v>118</v>
      </c>
      <c r="B3" s="44"/>
    </row>
    <row r="4" spans="1:3" s="2" customFormat="1">
      <c r="A4" s="47" t="s">
        <v>6</v>
      </c>
      <c r="B4" s="47"/>
    </row>
    <row r="5" spans="1:3" s="2" customFormat="1">
      <c r="A5" s="28"/>
      <c r="B5" s="28"/>
    </row>
    <row r="6" spans="1:3" s="3" customFormat="1">
      <c r="A6" s="29"/>
      <c r="B6" s="42" t="s">
        <v>133</v>
      </c>
      <c r="C6" s="3">
        <v>-12861.55</v>
      </c>
    </row>
    <row r="7" spans="1:3">
      <c r="A7" s="30"/>
      <c r="B7" s="4" t="s">
        <v>7</v>
      </c>
      <c r="C7" s="34"/>
    </row>
    <row r="8" spans="1:3" ht="27.6">
      <c r="A8" s="6" t="s">
        <v>8</v>
      </c>
      <c r="B8" s="7" t="s">
        <v>9</v>
      </c>
      <c r="C8" s="24">
        <v>3822.3599999999988</v>
      </c>
    </row>
    <row r="9" spans="1:3">
      <c r="A9" s="6" t="s">
        <v>10</v>
      </c>
      <c r="B9" s="7" t="s">
        <v>11</v>
      </c>
      <c r="C9" s="24">
        <v>5275.5779999999995</v>
      </c>
    </row>
    <row r="10" spans="1:3" ht="41.4">
      <c r="A10" s="6" t="s">
        <v>12</v>
      </c>
      <c r="B10" s="7" t="s">
        <v>13</v>
      </c>
      <c r="C10" s="24">
        <v>1149.624</v>
      </c>
    </row>
    <row r="11" spans="1:3">
      <c r="A11" s="6" t="s">
        <v>14</v>
      </c>
      <c r="B11" s="7" t="s">
        <v>15</v>
      </c>
      <c r="C11" s="24">
        <v>74.438999999999993</v>
      </c>
    </row>
    <row r="12" spans="1:3">
      <c r="A12" s="6" t="s">
        <v>129</v>
      </c>
      <c r="B12" s="7" t="s">
        <v>16</v>
      </c>
      <c r="C12" s="24">
        <v>1212.5999999999999</v>
      </c>
    </row>
    <row r="13" spans="1:3">
      <c r="A13" s="6"/>
      <c r="B13" s="8" t="s">
        <v>17</v>
      </c>
      <c r="C13" s="35">
        <v>11534.600999999999</v>
      </c>
    </row>
    <row r="14" spans="1:3" ht="27.6">
      <c r="A14" s="6"/>
      <c r="B14" s="4" t="s">
        <v>18</v>
      </c>
      <c r="C14" s="24"/>
    </row>
    <row r="15" spans="1:3">
      <c r="A15" s="6" t="s">
        <v>19</v>
      </c>
      <c r="B15" s="7" t="s">
        <v>20</v>
      </c>
      <c r="C15" s="24">
        <v>2876.7759999999994</v>
      </c>
    </row>
    <row r="16" spans="1:3">
      <c r="A16" s="36" t="s">
        <v>21</v>
      </c>
      <c r="B16" s="7" t="s">
        <v>22</v>
      </c>
      <c r="C16" s="24">
        <v>1546.2900000000002</v>
      </c>
    </row>
    <row r="17" spans="1:3">
      <c r="A17" s="36" t="s">
        <v>23</v>
      </c>
      <c r="B17" s="7" t="s">
        <v>24</v>
      </c>
      <c r="C17" s="24">
        <v>855.23200000000008</v>
      </c>
    </row>
    <row r="18" spans="1:3">
      <c r="A18" s="36" t="s">
        <v>25</v>
      </c>
      <c r="B18" s="7" t="s">
        <v>26</v>
      </c>
      <c r="C18" s="24">
        <v>1387.3199999999997</v>
      </c>
    </row>
    <row r="19" spans="1:3">
      <c r="A19" s="36" t="s">
        <v>27</v>
      </c>
      <c r="B19" s="7" t="s">
        <v>28</v>
      </c>
      <c r="C19" s="24">
        <v>16139.237999999999</v>
      </c>
    </row>
    <row r="20" spans="1:3">
      <c r="A20" s="36" t="s">
        <v>29</v>
      </c>
      <c r="B20" s="7" t="s">
        <v>30</v>
      </c>
      <c r="C20" s="24">
        <v>5524.0220000000008</v>
      </c>
    </row>
    <row r="21" spans="1:3" ht="27.6">
      <c r="A21" s="6" t="s">
        <v>31</v>
      </c>
      <c r="B21" s="7" t="s">
        <v>32</v>
      </c>
      <c r="C21" s="24">
        <v>1100</v>
      </c>
    </row>
    <row r="22" spans="1:3" ht="27.6">
      <c r="A22" s="6" t="s">
        <v>33</v>
      </c>
      <c r="B22" s="7" t="s">
        <v>34</v>
      </c>
      <c r="C22" s="24">
        <v>1095.1919999999998</v>
      </c>
    </row>
    <row r="23" spans="1:3" ht="27.6">
      <c r="A23" s="6" t="s">
        <v>35</v>
      </c>
      <c r="B23" s="7" t="s">
        <v>36</v>
      </c>
      <c r="C23" s="24">
        <v>11117.134</v>
      </c>
    </row>
    <row r="24" spans="1:3">
      <c r="A24" s="6" t="s">
        <v>37</v>
      </c>
      <c r="B24" s="7" t="s">
        <v>38</v>
      </c>
      <c r="C24" s="24">
        <v>3382.748</v>
      </c>
    </row>
    <row r="25" spans="1:3">
      <c r="A25" s="6"/>
      <c r="B25" s="8" t="s">
        <v>39</v>
      </c>
      <c r="C25" s="35">
        <v>45023.95199999999</v>
      </c>
    </row>
    <row r="26" spans="1:3" ht="27.6">
      <c r="A26" s="6"/>
      <c r="B26" s="4" t="s">
        <v>40</v>
      </c>
      <c r="C26" s="24"/>
    </row>
    <row r="27" spans="1:3">
      <c r="A27" s="26" t="s">
        <v>123</v>
      </c>
      <c r="B27" s="9" t="s">
        <v>42</v>
      </c>
      <c r="C27" s="24">
        <v>8312.85</v>
      </c>
    </row>
    <row r="28" spans="1:3">
      <c r="A28" s="26" t="s">
        <v>41</v>
      </c>
      <c r="B28" s="9" t="s">
        <v>44</v>
      </c>
      <c r="C28" s="24">
        <v>3879.2</v>
      </c>
    </row>
    <row r="29" spans="1:3">
      <c r="A29" s="26" t="s">
        <v>43</v>
      </c>
      <c r="B29" s="9" t="s">
        <v>46</v>
      </c>
      <c r="C29" s="24">
        <v>2054</v>
      </c>
    </row>
    <row r="30" spans="1:3">
      <c r="A30" s="26" t="s">
        <v>45</v>
      </c>
      <c r="B30" s="9" t="s">
        <v>48</v>
      </c>
      <c r="C30" s="24">
        <v>143</v>
      </c>
    </row>
    <row r="31" spans="1:3">
      <c r="A31" s="26" t="s">
        <v>47</v>
      </c>
      <c r="B31" s="9" t="s">
        <v>49</v>
      </c>
      <c r="C31" s="24">
        <v>4792.6400000000003</v>
      </c>
    </row>
    <row r="32" spans="1:3">
      <c r="A32" s="6"/>
      <c r="B32" s="8" t="s">
        <v>52</v>
      </c>
      <c r="C32" s="35">
        <f>SUM(C27:C31)</f>
        <v>19181.689999999999</v>
      </c>
    </row>
    <row r="33" spans="1:3">
      <c r="A33" s="6"/>
      <c r="B33" s="4" t="s">
        <v>53</v>
      </c>
      <c r="C33" s="24"/>
    </row>
    <row r="34" spans="1:3" s="2" customFormat="1">
      <c r="A34" s="26" t="s">
        <v>54</v>
      </c>
      <c r="B34" s="9" t="s">
        <v>55</v>
      </c>
      <c r="C34" s="25">
        <v>2123.8199999999997</v>
      </c>
    </row>
    <row r="35" spans="1:3" ht="41.4">
      <c r="A35" s="6" t="s">
        <v>124</v>
      </c>
      <c r="B35" s="7" t="s">
        <v>56</v>
      </c>
      <c r="C35" s="24">
        <v>2123.8199999999997</v>
      </c>
    </row>
    <row r="36" spans="1:3" ht="41.4">
      <c r="A36" s="6" t="s">
        <v>57</v>
      </c>
      <c r="B36" s="7" t="s">
        <v>58</v>
      </c>
      <c r="C36" s="24">
        <v>2123.8199999999997</v>
      </c>
    </row>
    <row r="37" spans="1:3">
      <c r="A37" s="6" t="s">
        <v>59</v>
      </c>
      <c r="B37" s="7" t="s">
        <v>60</v>
      </c>
      <c r="C37" s="24">
        <v>1680.1</v>
      </c>
    </row>
    <row r="38" spans="1:3" ht="27.6">
      <c r="A38" s="6" t="s">
        <v>61</v>
      </c>
      <c r="B38" s="7" t="s">
        <v>62</v>
      </c>
      <c r="C38" s="24">
        <v>5354.2619999999997</v>
      </c>
    </row>
    <row r="39" spans="1:3">
      <c r="A39" s="6"/>
      <c r="B39" s="8" t="s">
        <v>63</v>
      </c>
      <c r="C39" s="35">
        <f>SUM(C34:C38)</f>
        <v>13405.822</v>
      </c>
    </row>
    <row r="40" spans="1:3">
      <c r="A40" s="6"/>
      <c r="B40" s="8" t="s">
        <v>131</v>
      </c>
      <c r="C40" s="35"/>
    </row>
    <row r="41" spans="1:3" ht="27.6">
      <c r="A41" s="6" t="s">
        <v>65</v>
      </c>
      <c r="B41" s="7" t="s">
        <v>64</v>
      </c>
      <c r="C41" s="24">
        <v>5969.0520000000006</v>
      </c>
    </row>
    <row r="42" spans="1:3">
      <c r="A42" s="6" t="s">
        <v>132</v>
      </c>
      <c r="B42" s="7" t="s">
        <v>66</v>
      </c>
      <c r="C42" s="24">
        <v>1676.6999999999996</v>
      </c>
    </row>
    <row r="43" spans="1:3">
      <c r="A43" s="10"/>
      <c r="B43" s="8" t="s">
        <v>67</v>
      </c>
      <c r="C43" s="35">
        <v>7645.7519999999977</v>
      </c>
    </row>
    <row r="44" spans="1:3" ht="21" customHeight="1">
      <c r="A44" s="10" t="s">
        <v>68</v>
      </c>
      <c r="B44" s="8" t="s">
        <v>69</v>
      </c>
      <c r="C44" s="24">
        <v>1479.4920000000002</v>
      </c>
    </row>
    <row r="45" spans="1:3">
      <c r="A45" s="10" t="s">
        <v>70</v>
      </c>
      <c r="B45" s="8" t="s">
        <v>71</v>
      </c>
      <c r="C45" s="24">
        <v>1193.9760000000001</v>
      </c>
    </row>
    <row r="46" spans="1:3">
      <c r="A46" s="10"/>
      <c r="B46" s="8"/>
      <c r="C46" s="35">
        <v>2673.4680000000003</v>
      </c>
    </row>
    <row r="47" spans="1:3">
      <c r="A47" s="10"/>
      <c r="B47" s="37" t="s">
        <v>72</v>
      </c>
      <c r="C47" s="24"/>
    </row>
    <row r="48" spans="1:3">
      <c r="A48" s="6" t="s">
        <v>73</v>
      </c>
      <c r="B48" s="7" t="s">
        <v>74</v>
      </c>
      <c r="C48" s="24">
        <v>3156</v>
      </c>
    </row>
    <row r="49" spans="1:3">
      <c r="A49" s="6" t="s">
        <v>75</v>
      </c>
      <c r="B49" s="7" t="s">
        <v>76</v>
      </c>
      <c r="C49" s="24">
        <v>3156</v>
      </c>
    </row>
    <row r="50" spans="1:3" ht="41.4">
      <c r="A50" s="6" t="s">
        <v>79</v>
      </c>
      <c r="B50" s="7" t="s">
        <v>130</v>
      </c>
      <c r="C50" s="24">
        <v>3072</v>
      </c>
    </row>
    <row r="51" spans="1:3" ht="28.2" customHeight="1">
      <c r="A51" s="6" t="s">
        <v>81</v>
      </c>
      <c r="B51" s="7" t="s">
        <v>77</v>
      </c>
      <c r="C51" s="24">
        <v>3072</v>
      </c>
    </row>
    <row r="52" spans="1:3" ht="41.4">
      <c r="A52" s="6" t="s">
        <v>125</v>
      </c>
      <c r="B52" s="7" t="s">
        <v>78</v>
      </c>
      <c r="C52" s="24">
        <v>6144</v>
      </c>
    </row>
    <row r="53" spans="1:3">
      <c r="A53" s="6" t="s">
        <v>126</v>
      </c>
      <c r="B53" s="7" t="s">
        <v>80</v>
      </c>
      <c r="C53" s="24">
        <v>0</v>
      </c>
    </row>
    <row r="54" spans="1:3">
      <c r="A54" s="6" t="s">
        <v>127</v>
      </c>
      <c r="B54" s="7" t="s">
        <v>82</v>
      </c>
      <c r="C54" s="24">
        <v>0</v>
      </c>
    </row>
    <row r="55" spans="1:3">
      <c r="A55" s="6"/>
      <c r="B55" s="8" t="s">
        <v>83</v>
      </c>
      <c r="C55" s="35">
        <v>18600</v>
      </c>
    </row>
    <row r="56" spans="1:3">
      <c r="A56" s="6"/>
      <c r="B56" s="4" t="s">
        <v>84</v>
      </c>
      <c r="C56" s="24"/>
    </row>
    <row r="57" spans="1:3" ht="27.6">
      <c r="A57" s="6" t="s">
        <v>85</v>
      </c>
      <c r="B57" s="8" t="s">
        <v>86</v>
      </c>
      <c r="C57" s="24"/>
    </row>
    <row r="58" spans="1:3" ht="27.6">
      <c r="A58" s="6" t="s">
        <v>87</v>
      </c>
      <c r="B58" s="8" t="s">
        <v>88</v>
      </c>
      <c r="C58" s="24"/>
    </row>
    <row r="59" spans="1:3" ht="27.6">
      <c r="A59" s="6"/>
      <c r="B59" s="9" t="s">
        <v>89</v>
      </c>
      <c r="C59" s="24">
        <v>0</v>
      </c>
    </row>
    <row r="60" spans="1:3" ht="14.4">
      <c r="A60" s="11"/>
      <c r="B60" s="38" t="s">
        <v>90</v>
      </c>
      <c r="C60" s="24">
        <v>0</v>
      </c>
    </row>
    <row r="61" spans="1:3" ht="14.4">
      <c r="A61" s="11" t="s">
        <v>50</v>
      </c>
      <c r="B61" s="39" t="s">
        <v>91</v>
      </c>
      <c r="C61" s="24">
        <v>878.37</v>
      </c>
    </row>
    <row r="62" spans="1:3" ht="14.4">
      <c r="A62" s="11" t="s">
        <v>51</v>
      </c>
      <c r="B62" s="39" t="s">
        <v>92</v>
      </c>
      <c r="C62" s="24">
        <v>918.01</v>
      </c>
    </row>
    <row r="63" spans="1:3" ht="42">
      <c r="A63" s="11"/>
      <c r="B63" s="40" t="s">
        <v>93</v>
      </c>
      <c r="C63" s="24">
        <v>0</v>
      </c>
    </row>
    <row r="64" spans="1:3" ht="14.4">
      <c r="A64" s="11" t="s">
        <v>50</v>
      </c>
      <c r="B64" s="39" t="s">
        <v>94</v>
      </c>
      <c r="C64" s="24">
        <v>2362.5279999999998</v>
      </c>
    </row>
    <row r="65" spans="1:3" ht="14.4">
      <c r="A65" s="11" t="s">
        <v>51</v>
      </c>
      <c r="B65" s="39" t="s">
        <v>95</v>
      </c>
      <c r="C65" s="24">
        <v>399.42</v>
      </c>
    </row>
    <row r="66" spans="1:3" ht="14.4">
      <c r="A66" s="11" t="s">
        <v>96</v>
      </c>
      <c r="B66" s="39" t="s">
        <v>97</v>
      </c>
      <c r="C66" s="24">
        <v>140.80000000000001</v>
      </c>
    </row>
    <row r="67" spans="1:3" ht="14.4">
      <c r="A67" s="11" t="s">
        <v>0</v>
      </c>
      <c r="B67" s="39" t="s">
        <v>98</v>
      </c>
      <c r="C67" s="24">
        <v>281.60000000000002</v>
      </c>
    </row>
    <row r="68" spans="1:3" ht="14.4">
      <c r="A68" s="11" t="s">
        <v>1</v>
      </c>
      <c r="B68" s="39" t="s">
        <v>99</v>
      </c>
      <c r="C68" s="24">
        <v>428.4</v>
      </c>
    </row>
    <row r="69" spans="1:3" ht="14.4">
      <c r="A69" s="11" t="s">
        <v>2</v>
      </c>
      <c r="B69" s="39" t="s">
        <v>98</v>
      </c>
      <c r="C69" s="24">
        <v>281.60000000000002</v>
      </c>
    </row>
    <row r="70" spans="1:3" ht="14.4">
      <c r="A70" s="11" t="s">
        <v>100</v>
      </c>
      <c r="B70" s="39" t="s">
        <v>101</v>
      </c>
      <c r="C70" s="24">
        <v>1836.02</v>
      </c>
    </row>
    <row r="71" spans="1:3" ht="14.4">
      <c r="A71" s="11" t="s">
        <v>3</v>
      </c>
      <c r="B71" s="39" t="s">
        <v>102</v>
      </c>
      <c r="C71" s="24">
        <v>1836.02</v>
      </c>
    </row>
    <row r="72" spans="1:3" ht="14.4">
      <c r="A72" s="11" t="s">
        <v>4</v>
      </c>
      <c r="B72" s="39" t="s">
        <v>103</v>
      </c>
      <c r="C72" s="24">
        <v>140.80000000000001</v>
      </c>
    </row>
    <row r="73" spans="1:3" ht="14.4">
      <c r="A73" s="11" t="s">
        <v>5</v>
      </c>
      <c r="B73" s="39" t="s">
        <v>104</v>
      </c>
      <c r="C73" s="24">
        <v>1326.96</v>
      </c>
    </row>
    <row r="74" spans="1:3">
      <c r="A74" s="6"/>
      <c r="B74" s="39" t="s">
        <v>105</v>
      </c>
      <c r="C74" s="24">
        <v>1836.02</v>
      </c>
    </row>
    <row r="75" spans="1:3" ht="27.6">
      <c r="A75" s="6" t="s">
        <v>106</v>
      </c>
      <c r="B75" s="8" t="s">
        <v>107</v>
      </c>
      <c r="C75" s="24">
        <v>0</v>
      </c>
    </row>
    <row r="76" spans="1:3">
      <c r="A76" s="6"/>
      <c r="B76" s="39" t="s">
        <v>108</v>
      </c>
      <c r="C76" s="24">
        <v>249.39000000000001</v>
      </c>
    </row>
    <row r="77" spans="1:3" ht="27.6">
      <c r="A77" s="12"/>
      <c r="B77" s="9" t="s">
        <v>109</v>
      </c>
      <c r="C77" s="24">
        <v>617.9</v>
      </c>
    </row>
    <row r="78" spans="1:3">
      <c r="A78" s="6"/>
      <c r="B78" s="9" t="s">
        <v>110</v>
      </c>
      <c r="C78" s="24">
        <v>249.39000000000001</v>
      </c>
    </row>
    <row r="79" spans="1:3">
      <c r="A79" s="6"/>
      <c r="B79" s="39" t="s">
        <v>111</v>
      </c>
      <c r="C79" s="24">
        <v>479.68200000000002</v>
      </c>
    </row>
    <row r="80" spans="1:3">
      <c r="A80" s="6"/>
      <c r="B80" s="39" t="s">
        <v>112</v>
      </c>
      <c r="C80" s="24">
        <v>443.77199999999999</v>
      </c>
    </row>
    <row r="81" spans="1:6">
      <c r="A81" s="6"/>
      <c r="B81" s="41" t="s">
        <v>113</v>
      </c>
      <c r="C81" s="24">
        <v>227.61600000000001</v>
      </c>
    </row>
    <row r="82" spans="1:6">
      <c r="A82" s="13"/>
      <c r="B82" s="8" t="s">
        <v>114</v>
      </c>
      <c r="C82" s="35">
        <v>14934.298000000001</v>
      </c>
    </row>
    <row r="83" spans="1:6">
      <c r="A83" s="6"/>
      <c r="B83" s="14" t="s">
        <v>128</v>
      </c>
      <c r="C83" s="35">
        <v>16767</v>
      </c>
    </row>
    <row r="84" spans="1:6">
      <c r="A84" s="6"/>
      <c r="B84" s="8" t="s">
        <v>115</v>
      </c>
      <c r="C84" s="35">
        <f>C83+C82+C55+C46+C43+C39+C32+C25+C13</f>
        <v>149766.58299999998</v>
      </c>
    </row>
    <row r="85" spans="1:6" s="19" customFormat="1">
      <c r="A85" s="31"/>
      <c r="B85" s="23" t="s">
        <v>119</v>
      </c>
      <c r="C85" s="16">
        <v>124880.64</v>
      </c>
      <c r="D85" s="17"/>
      <c r="E85" s="18"/>
      <c r="F85" s="18"/>
    </row>
    <row r="86" spans="1:6" s="1" customFormat="1">
      <c r="A86" s="32"/>
      <c r="B86" s="23" t="s">
        <v>120</v>
      </c>
      <c r="C86" s="20">
        <v>126044.33</v>
      </c>
      <c r="D86" s="21"/>
      <c r="E86" s="21"/>
      <c r="F86" s="21"/>
    </row>
    <row r="87" spans="1:6" s="1" customFormat="1">
      <c r="A87" s="31"/>
      <c r="B87" s="23" t="s">
        <v>121</v>
      </c>
      <c r="C87" s="22">
        <f>C86-C84</f>
        <v>-23722.252999999982</v>
      </c>
      <c r="D87" s="18"/>
      <c r="E87" s="18"/>
      <c r="F87" s="18"/>
    </row>
    <row r="88" spans="1:6" s="1" customFormat="1">
      <c r="A88" s="31"/>
      <c r="B88" s="23" t="s">
        <v>122</v>
      </c>
      <c r="C88" s="22">
        <f>C6+C87</f>
        <v>-36583.802999999985</v>
      </c>
      <c r="D88" s="18"/>
      <c r="E88" s="18"/>
      <c r="F88" s="18"/>
    </row>
    <row r="89" spans="1:6" s="3" customFormat="1">
      <c r="A89" s="45"/>
      <c r="B89" s="45"/>
      <c r="C89" s="15"/>
    </row>
    <row r="90" spans="1:6" s="3" customFormat="1">
      <c r="A90" s="45"/>
      <c r="B90" s="45"/>
      <c r="C90" s="15"/>
    </row>
    <row r="91" spans="1:6" s="3" customFormat="1">
      <c r="A91" s="45"/>
      <c r="B91" s="45"/>
      <c r="C91" s="15"/>
    </row>
    <row r="92" spans="1:6" s="2" customFormat="1">
      <c r="A92" s="27"/>
      <c r="C92" s="15"/>
    </row>
    <row r="93" spans="1:6" s="2" customFormat="1">
      <c r="A93" s="46"/>
      <c r="B93" s="46"/>
      <c r="C93" s="15"/>
    </row>
    <row r="94" spans="1:6" s="2" customFormat="1">
      <c r="A94" s="27"/>
      <c r="C94" s="15"/>
    </row>
    <row r="95" spans="1:6" s="2" customFormat="1">
      <c r="A95" s="43"/>
      <c r="B95" s="43"/>
      <c r="C95" s="15"/>
    </row>
    <row r="96" spans="1:6" s="2" customFormat="1">
      <c r="A96" s="27"/>
      <c r="C96" s="15"/>
    </row>
    <row r="97" spans="1:3" s="2" customFormat="1">
      <c r="A97" s="43"/>
      <c r="B97" s="43"/>
      <c r="C97" s="15"/>
    </row>
  </sheetData>
  <mergeCells count="10">
    <mergeCell ref="A95:B95"/>
    <mergeCell ref="A97:B97"/>
    <mergeCell ref="A1:B1"/>
    <mergeCell ref="A89:B89"/>
    <mergeCell ref="A90:B90"/>
    <mergeCell ref="A91:B91"/>
    <mergeCell ref="A93:B93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2020-01-16T09:16:03Z</dcterms:created>
  <dcterms:modified xsi:type="dcterms:W3CDTF">2020-03-17T03:19:25Z</dcterms:modified>
</cp:coreProperties>
</file>