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8" i="1"/>
  <c r="C89"/>
  <c r="C44"/>
</calcChain>
</file>

<file path=xl/sharedStrings.xml><?xml version="1.0" encoding="utf-8"?>
<sst xmlns="http://schemas.openxmlformats.org/spreadsheetml/2006/main" count="130" uniqueCount="130">
  <si>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</si>
  <si>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</si>
  <si>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</si>
  <si>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</si>
  <si>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</si>
  <si>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</si>
  <si>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</si>
  <si>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</si>
  <si>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</si>
  <si>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</si>
  <si>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</si>
  <si>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в п 1.3</t>
  </si>
  <si>
    <t>Очистка чердаков, кровель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</si>
  <si>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</si>
  <si>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</si>
  <si>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</si>
  <si>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</si>
  <si>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</si>
  <si>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</si>
  <si>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</si>
  <si>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</si>
  <si>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</si>
  <si>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</si>
  <si>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</si>
  <si>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</si>
  <si>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</si>
  <si>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</si>
  <si>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</si>
  <si>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</si>
  <si>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</si>
  <si>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</si>
  <si>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</si>
  <si>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</si>
  <si>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</si>
  <si>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</si>
  <si>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</si>
  <si>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</si>
  <si>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</si>
  <si>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</si>
  <si>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</si>
  <si>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</si>
  <si>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</si>
  <si>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</si>
  <si>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</si>
  <si>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</si>
  <si>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</si>
  <si>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</si>
  <si>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</si>
  <si>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</si>
  <si>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</si>
  <si>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</si>
  <si>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</si>
  <si>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</si>
  <si>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</si>
  <si>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</si>
  <si>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</si>
  <si>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</si>
  <si>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</si>
  <si>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</si>
  <si>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</si>
  <si>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>Ершение кухонных стояков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</si>
  <si>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</si>
  <si>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</si>
  <si>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</si>
  <si>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</si>
  <si>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</si>
  <si>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</si>
  <si>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</si>
  <si>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</si>
  <si>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</si>
  <si>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</si>
  <si>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</si>
  <si>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</si>
  <si>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</si>
  <si>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</si>
  <si>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</si>
  <si>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</si>
  <si>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</si>
  <si>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</si>
  <si>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</si>
  <si>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</si>
  <si>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</si>
  <si>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</si>
  <si>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</si>
  <si>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</si>
  <si>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</si>
  <si>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</si>
  <si>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</si>
  <si>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2п</t>
  </si>
  <si>
    <t>смена энергосберегающего патрона</t>
  </si>
  <si>
    <t>проведение текущего ремонта (нетканное полотно)</t>
  </si>
  <si>
    <t>9.2.</t>
  </si>
  <si>
    <t>Текущий ремонт систем водоснабжения и водоотведения (непредвиденные работы</t>
  </si>
  <si>
    <t>устранение засора стояка, коллектора, выпуска канализационного колодца</t>
  </si>
  <si>
    <t xml:space="preserve">устранение засора канализац.выпуска </t>
  </si>
  <si>
    <t xml:space="preserve">установкка хомута  на стояке ХВС </t>
  </si>
  <si>
    <t>ремонт в узле ввода ГВС:</t>
  </si>
  <si>
    <t>установка крана шарового Ду 20 мм</t>
  </si>
  <si>
    <t>установка вентиля бронзового Ду 25 мм</t>
  </si>
  <si>
    <t>установка сбросного вентиля Ду 15 мм на стояке отопления кв.1</t>
  </si>
  <si>
    <t>устранение засора домовой канализации</t>
  </si>
  <si>
    <t>установка сбросного вентиля  (кран шаровый Agualink муфтовый Ду 15 мм кв.1</t>
  </si>
  <si>
    <t xml:space="preserve"> 9.3</t>
  </si>
  <si>
    <t>Текущий ремонт систем конструкт.элементов) (непредвиденные работы</t>
  </si>
  <si>
    <t xml:space="preserve">очистка скатной кровли от снега </t>
  </si>
  <si>
    <t xml:space="preserve">очистка козырьков от снега </t>
  </si>
  <si>
    <t>Установка желобов водосточных на кровлю входов п1,2 с подмостей</t>
  </si>
  <si>
    <t>очистка козырька от мусора</t>
  </si>
  <si>
    <t>ремонт(укрепление) створки слухового окна</t>
  </si>
  <si>
    <t xml:space="preserve">утепление продухов Изовером </t>
  </si>
  <si>
    <t xml:space="preserve">            ИТОГО по п. 9 :</t>
  </si>
  <si>
    <t xml:space="preserve">   Сумма затрат по дому:</t>
  </si>
  <si>
    <t xml:space="preserve">Отчет за 2019г </t>
  </si>
  <si>
    <t>по управлению и обслуживанию</t>
  </si>
  <si>
    <t>МКД по ул.Монтажников 31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</si>
  <si>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</si>
  <si>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</si>
  <si>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</si>
  <si>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</si>
  <si>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1.5.</t>
  </si>
  <si>
    <t>1.6.</t>
  </si>
  <si>
    <t xml:space="preserve"> 3.1</t>
  </si>
  <si>
    <t>4.2.</t>
  </si>
  <si>
    <t xml:space="preserve"> 8.5</t>
  </si>
  <si>
    <t xml:space="preserve"> 8.6</t>
  </si>
  <si>
    <t xml:space="preserve"> 8.7</t>
  </si>
  <si>
    <t>10. Управление многоквартирным домом</t>
  </si>
  <si>
    <t xml:space="preserve">5. Аварийное обслуживание: </t>
  </si>
  <si>
    <t xml:space="preserve"> 5.2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</si>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</sst>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1" xfId="1" applyFont="1" applyBorder="1"/>
    <xf numFmtId="2" fontId="7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7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Fill="1" applyBorder="1"/>
    <xf numFmtId="0" fontId="5" fillId="0" borderId="0" xfId="0" applyNumberFormat="1" applyFont="1" applyBorder="1" applyAlignment="1"/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workbookViewId="0">
      <selection activeCell="C88" sqref="C88"/>
    </sheetView>
  </sheetViews>
  <sheetFormatPr defaultColWidth="9.109375" defaultRowHeight="13.8"/>
  <cols>
    <col min="1" max="1" width="8.33203125" style="7" customWidth="1"/>
    <col min="2" max="2" width="66.88671875" style="7" customWidth="1"/>
    <col min="3" max="3" width="15.33203125" style="16" customWidth="1"/>
    <col min="4" max="194" width="9.109375" style="7" customWidth="1"/>
    <col min="195" max="195" width="6" style="7" customWidth="1"/>
    <col min="196" max="196" width="42.5546875" style="7" customWidth="1"/>
    <col min="197" max="201" width="9.109375" style="7" customWidth="1"/>
    <col min="202" max="202" width="8.6640625" style="7" customWidth="1"/>
    <col min="203" max="218" width="0" style="7" hidden="1" customWidth="1"/>
    <col min="219" max="219" width="0.109375" style="7" customWidth="1"/>
    <col min="220" max="226" width="0" style="7" hidden="1" customWidth="1"/>
    <col min="227" max="230" width="9.109375" style="7" customWidth="1"/>
    <col min="231" max="231" width="10.5546875" style="7" customWidth="1"/>
    <col min="232" max="250" width="9.109375" style="7" customWidth="1"/>
    <col min="251" max="251" width="24.109375" style="7" customWidth="1"/>
    <col min="252" max="252" width="9.109375" style="7" customWidth="1"/>
    <col min="253" max="253" width="10.5546875" style="7" bestFit="1" customWidth="1"/>
    <col min="254" max="16384" width="9.109375" style="7"/>
  </cols>
  <sheetData>
    <row r="1" spans="1:3" s="1" customFormat="1">
      <c r="A1" s="43" t="s">
        <v>112</v>
      </c>
      <c r="B1" s="43"/>
    </row>
    <row r="2" spans="1:3" s="1" customFormat="1">
      <c r="A2" s="43" t="s">
        <v>113</v>
      </c>
      <c r="B2" s="43"/>
    </row>
    <row r="3" spans="1:3" s="1" customFormat="1">
      <c r="A3" s="43" t="s">
        <v>114</v>
      </c>
      <c r="B3" s="43"/>
    </row>
    <row r="4" spans="1:3" s="2" customFormat="1">
      <c r="A4" s="44" t="s">
        <v>0</v>
      </c>
      <c r="B4" s="44"/>
    </row>
    <row r="5" spans="1:3" s="2" customFormat="1">
      <c r="A5" s="33"/>
      <c r="B5" s="33"/>
    </row>
    <row r="6" spans="1:3" s="4" customFormat="1">
      <c r="A6" s="3"/>
      <c r="B6" s="41" t="s">
        <v>129</v>
      </c>
      <c r="C6" s="4">
        <v>22493.5</v>
      </c>
    </row>
    <row r="7" spans="1:3">
      <c r="A7" s="5"/>
      <c r="B7" s="6" t="s">
        <v>1</v>
      </c>
      <c r="C7" s="34"/>
    </row>
    <row r="8" spans="1:3" ht="27.6">
      <c r="A8" s="8" t="s">
        <v>2</v>
      </c>
      <c r="B8" s="9" t="s">
        <v>3</v>
      </c>
      <c r="C8" s="29">
        <v>3657</v>
      </c>
    </row>
    <row r="9" spans="1:3" ht="27.6">
      <c r="A9" s="8"/>
      <c r="B9" s="9" t="s">
        <v>4</v>
      </c>
      <c r="C9" s="29">
        <v>1459.2480000000003</v>
      </c>
    </row>
    <row r="10" spans="1:3">
      <c r="A10" s="8" t="s">
        <v>5</v>
      </c>
      <c r="B10" s="10" t="s">
        <v>6</v>
      </c>
      <c r="C10" s="29">
        <v>8652.6</v>
      </c>
    </row>
    <row r="11" spans="1:3">
      <c r="A11" s="8"/>
      <c r="B11" s="10" t="s">
        <v>7</v>
      </c>
      <c r="C11" s="29">
        <v>3677.016000000001</v>
      </c>
    </row>
    <row r="12" spans="1:3" ht="43.2" customHeight="1">
      <c r="A12" s="8" t="s">
        <v>8</v>
      </c>
      <c r="B12" s="10" t="s">
        <v>9</v>
      </c>
      <c r="C12" s="28">
        <v>1510.4880000000001</v>
      </c>
    </row>
    <row r="13" spans="1:3">
      <c r="A13" s="8" t="s">
        <v>10</v>
      </c>
      <c r="B13" s="10" t="s">
        <v>11</v>
      </c>
      <c r="C13" s="28">
        <v>118.551</v>
      </c>
    </row>
    <row r="14" spans="1:3" ht="18.75" customHeight="1">
      <c r="A14" s="8" t="s">
        <v>119</v>
      </c>
      <c r="B14" s="10" t="s">
        <v>12</v>
      </c>
      <c r="C14" s="28">
        <v>1751.6999999999998</v>
      </c>
    </row>
    <row r="15" spans="1:3" ht="14.4" customHeight="1">
      <c r="A15" s="8" t="s">
        <v>120</v>
      </c>
      <c r="B15" s="10" t="s">
        <v>13</v>
      </c>
      <c r="C15" s="28">
        <v>0</v>
      </c>
    </row>
    <row r="16" spans="1:3">
      <c r="A16" s="8"/>
      <c r="B16" s="11" t="s">
        <v>14</v>
      </c>
      <c r="C16" s="35">
        <v>20826.603000000003</v>
      </c>
    </row>
    <row r="17" spans="1:3" ht="26.4" customHeight="1">
      <c r="A17" s="8"/>
      <c r="B17" s="6" t="s">
        <v>15</v>
      </c>
      <c r="C17" s="28"/>
    </row>
    <row r="18" spans="1:3">
      <c r="A18" s="8" t="s">
        <v>16</v>
      </c>
      <c r="B18" s="9" t="s">
        <v>17</v>
      </c>
      <c r="C18" s="28">
        <v>10072.1</v>
      </c>
    </row>
    <row r="19" spans="1:3">
      <c r="A19" s="36" t="s">
        <v>18</v>
      </c>
      <c r="B19" s="9" t="s">
        <v>19</v>
      </c>
      <c r="C19" s="28">
        <v>2049.3000000000002</v>
      </c>
    </row>
    <row r="20" spans="1:3">
      <c r="A20" s="36" t="s">
        <v>20</v>
      </c>
      <c r="B20" s="9" t="s">
        <v>21</v>
      </c>
      <c r="C20" s="28">
        <v>850.08000000000015</v>
      </c>
    </row>
    <row r="21" spans="1:3">
      <c r="A21" s="36" t="s">
        <v>22</v>
      </c>
      <c r="B21" s="9" t="s">
        <v>23</v>
      </c>
      <c r="C21" s="28">
        <v>1387.3199999999997</v>
      </c>
    </row>
    <row r="22" spans="1:3">
      <c r="A22" s="36" t="s">
        <v>24</v>
      </c>
      <c r="B22" s="9" t="s">
        <v>25</v>
      </c>
      <c r="C22" s="28">
        <v>24703.518</v>
      </c>
    </row>
    <row r="23" spans="1:3">
      <c r="A23" s="36" t="s">
        <v>26</v>
      </c>
      <c r="B23" s="9" t="s">
        <v>27</v>
      </c>
      <c r="C23" s="28">
        <v>8455.3420000000006</v>
      </c>
    </row>
    <row r="24" spans="1:3" ht="28.8" customHeight="1">
      <c r="A24" s="8" t="s">
        <v>28</v>
      </c>
      <c r="B24" s="9" t="s">
        <v>29</v>
      </c>
      <c r="C24" s="28">
        <v>900</v>
      </c>
    </row>
    <row r="25" spans="1:3" ht="28.2" customHeight="1">
      <c r="A25" s="8" t="s">
        <v>30</v>
      </c>
      <c r="B25" s="9" t="s">
        <v>31</v>
      </c>
      <c r="C25" s="28">
        <v>172.20000000000002</v>
      </c>
    </row>
    <row r="26" spans="1:3" ht="27.6">
      <c r="A26" s="8" t="s">
        <v>32</v>
      </c>
      <c r="B26" s="9" t="s">
        <v>33</v>
      </c>
      <c r="C26" s="28">
        <v>5556.3760000000002</v>
      </c>
    </row>
    <row r="27" spans="1:3">
      <c r="A27" s="8" t="s">
        <v>34</v>
      </c>
      <c r="B27" s="9" t="s">
        <v>35</v>
      </c>
      <c r="C27" s="28">
        <v>3406.6699999999996</v>
      </c>
    </row>
    <row r="28" spans="1:3">
      <c r="A28" s="8"/>
      <c r="B28" s="11" t="s">
        <v>36</v>
      </c>
      <c r="C28" s="35">
        <v>57552.905999999995</v>
      </c>
    </row>
    <row r="29" spans="1:3" ht="27.6">
      <c r="A29" s="8"/>
      <c r="B29" s="6" t="s">
        <v>37</v>
      </c>
      <c r="C29" s="28"/>
    </row>
    <row r="30" spans="1:3">
      <c r="A30" s="31" t="s">
        <v>121</v>
      </c>
      <c r="B30" s="5" t="s">
        <v>39</v>
      </c>
      <c r="C30" s="28">
        <v>10021.83</v>
      </c>
    </row>
    <row r="31" spans="1:3">
      <c r="A31" s="31" t="s">
        <v>38</v>
      </c>
      <c r="B31" s="5" t="s">
        <v>41</v>
      </c>
      <c r="C31" s="28">
        <v>8623.76</v>
      </c>
    </row>
    <row r="32" spans="1:3">
      <c r="A32" s="31" t="s">
        <v>40</v>
      </c>
      <c r="B32" s="5" t="s">
        <v>43</v>
      </c>
      <c r="C32" s="28">
        <v>4566.2</v>
      </c>
    </row>
    <row r="33" spans="1:3">
      <c r="A33" s="31" t="s">
        <v>42</v>
      </c>
      <c r="B33" s="5" t="s">
        <v>45</v>
      </c>
      <c r="C33" s="28">
        <v>635.80000000000007</v>
      </c>
    </row>
    <row r="34" spans="1:3">
      <c r="A34" s="31" t="s">
        <v>44</v>
      </c>
      <c r="B34" s="5" t="s">
        <v>47</v>
      </c>
      <c r="C34" s="28">
        <v>8457.6</v>
      </c>
    </row>
    <row r="35" spans="1:3">
      <c r="A35" s="31" t="s">
        <v>46</v>
      </c>
      <c r="B35" s="9" t="s">
        <v>50</v>
      </c>
      <c r="C35" s="28">
        <v>725.04</v>
      </c>
    </row>
    <row r="36" spans="1:3">
      <c r="A36" s="8"/>
      <c r="B36" s="11" t="s">
        <v>51</v>
      </c>
      <c r="C36" s="35">
        <v>33030.229999999996</v>
      </c>
    </row>
    <row r="37" spans="1:3" ht="21" customHeight="1">
      <c r="A37" s="8"/>
      <c r="B37" s="6" t="s">
        <v>52</v>
      </c>
      <c r="C37" s="28"/>
    </row>
    <row r="38" spans="1:3" s="2" customFormat="1" ht="16.5" customHeight="1">
      <c r="A38" s="31" t="s">
        <v>53</v>
      </c>
      <c r="B38" s="5" t="s">
        <v>54</v>
      </c>
      <c r="C38" s="30">
        <v>3306</v>
      </c>
    </row>
    <row r="39" spans="1:3" ht="48" customHeight="1">
      <c r="A39" s="8" t="s">
        <v>122</v>
      </c>
      <c r="B39" s="9" t="s">
        <v>55</v>
      </c>
      <c r="C39" s="28">
        <v>3306</v>
      </c>
    </row>
    <row r="40" spans="1:3" ht="48" customHeight="1">
      <c r="A40" s="8" t="s">
        <v>56</v>
      </c>
      <c r="B40" s="9" t="s">
        <v>57</v>
      </c>
      <c r="C40" s="28">
        <v>3306</v>
      </c>
    </row>
    <row r="41" spans="1:3">
      <c r="A41" s="8" t="s">
        <v>58</v>
      </c>
      <c r="B41" s="9" t="s">
        <v>59</v>
      </c>
      <c r="C41" s="28">
        <v>1008.06</v>
      </c>
    </row>
    <row r="42" spans="1:3">
      <c r="A42" s="8"/>
      <c r="B42" s="9" t="s">
        <v>60</v>
      </c>
      <c r="C42" s="28"/>
    </row>
    <row r="43" spans="1:3" ht="30.75" customHeight="1">
      <c r="A43" s="8" t="s">
        <v>61</v>
      </c>
      <c r="B43" s="9" t="s">
        <v>62</v>
      </c>
      <c r="C43" s="28">
        <v>8334.6</v>
      </c>
    </row>
    <row r="44" spans="1:3">
      <c r="A44" s="8"/>
      <c r="B44" s="11" t="s">
        <v>63</v>
      </c>
      <c r="C44" s="35">
        <f>SUM(C38:C43)</f>
        <v>19260.66</v>
      </c>
    </row>
    <row r="45" spans="1:3">
      <c r="A45" s="8"/>
      <c r="B45" s="11" t="s">
        <v>127</v>
      </c>
      <c r="C45" s="35"/>
    </row>
    <row r="46" spans="1:3" ht="33" customHeight="1">
      <c r="A46" s="8" t="s">
        <v>65</v>
      </c>
      <c r="B46" s="10" t="s">
        <v>64</v>
      </c>
      <c r="C46" s="28">
        <v>9291.6</v>
      </c>
    </row>
    <row r="47" spans="1:3">
      <c r="A47" s="8" t="s">
        <v>128</v>
      </c>
      <c r="B47" s="10" t="s">
        <v>66</v>
      </c>
      <c r="C47" s="28">
        <v>2610</v>
      </c>
    </row>
    <row r="48" spans="1:3">
      <c r="A48" s="12"/>
      <c r="B48" s="11" t="s">
        <v>67</v>
      </c>
      <c r="C48" s="35">
        <v>11901.599999999999</v>
      </c>
    </row>
    <row r="49" spans="1:3" ht="15.75" customHeight="1">
      <c r="A49" s="12" t="s">
        <v>68</v>
      </c>
      <c r="B49" s="11" t="s">
        <v>69</v>
      </c>
      <c r="C49" s="29">
        <v>1439.9659999999999</v>
      </c>
    </row>
    <row r="50" spans="1:3">
      <c r="A50" s="12" t="s">
        <v>70</v>
      </c>
      <c r="B50" s="11" t="s">
        <v>71</v>
      </c>
      <c r="C50" s="29">
        <v>1139.2359999999999</v>
      </c>
    </row>
    <row r="51" spans="1:3">
      <c r="A51" s="12"/>
      <c r="B51" s="11"/>
      <c r="C51" s="35">
        <v>2579.2019999999998</v>
      </c>
    </row>
    <row r="52" spans="1:3" ht="13.2" customHeight="1">
      <c r="A52" s="12"/>
      <c r="B52" s="37" t="s">
        <v>72</v>
      </c>
      <c r="C52" s="28"/>
    </row>
    <row r="53" spans="1:3">
      <c r="A53" s="8" t="s">
        <v>73</v>
      </c>
      <c r="B53" s="10" t="s">
        <v>74</v>
      </c>
      <c r="C53" s="28">
        <v>3156</v>
      </c>
    </row>
    <row r="54" spans="1:3">
      <c r="A54" s="8" t="s">
        <v>75</v>
      </c>
      <c r="B54" s="10" t="s">
        <v>76</v>
      </c>
      <c r="C54" s="28">
        <v>3156</v>
      </c>
    </row>
    <row r="55" spans="1:3" ht="32.4" customHeight="1">
      <c r="A55" s="8" t="s">
        <v>80</v>
      </c>
      <c r="B55" s="10" t="s">
        <v>77</v>
      </c>
      <c r="C55" s="28">
        <v>3072</v>
      </c>
    </row>
    <row r="56" spans="1:3" ht="31.8" customHeight="1">
      <c r="A56" s="8" t="s">
        <v>82</v>
      </c>
      <c r="B56" s="10" t="s">
        <v>78</v>
      </c>
      <c r="C56" s="28">
        <v>3072</v>
      </c>
    </row>
    <row r="57" spans="1:3" ht="44.25" customHeight="1">
      <c r="A57" s="8" t="s">
        <v>123</v>
      </c>
      <c r="B57" s="10" t="s">
        <v>79</v>
      </c>
      <c r="C57" s="28">
        <v>6144</v>
      </c>
    </row>
    <row r="58" spans="1:3" ht="18.75" customHeight="1">
      <c r="A58" s="8" t="s">
        <v>124</v>
      </c>
      <c r="B58" s="10" t="s">
        <v>81</v>
      </c>
      <c r="C58" s="28">
        <v>12456</v>
      </c>
    </row>
    <row r="59" spans="1:3" ht="15" customHeight="1">
      <c r="A59" s="8" t="s">
        <v>125</v>
      </c>
      <c r="B59" s="10" t="s">
        <v>83</v>
      </c>
      <c r="C59" s="28">
        <v>0</v>
      </c>
    </row>
    <row r="60" spans="1:3">
      <c r="A60" s="8"/>
      <c r="B60" s="11" t="s">
        <v>84</v>
      </c>
      <c r="C60" s="35">
        <v>31056</v>
      </c>
    </row>
    <row r="61" spans="1:3">
      <c r="A61" s="8"/>
      <c r="B61" s="6" t="s">
        <v>85</v>
      </c>
      <c r="C61" s="28"/>
    </row>
    <row r="62" spans="1:3" ht="27.6">
      <c r="A62" s="8" t="s">
        <v>86</v>
      </c>
      <c r="B62" s="11" t="s">
        <v>87</v>
      </c>
      <c r="C62" s="28"/>
    </row>
    <row r="63" spans="1:3" ht="14.4">
      <c r="A63" s="13"/>
      <c r="B63" s="38" t="s">
        <v>88</v>
      </c>
      <c r="C63" s="28">
        <v>740.62</v>
      </c>
    </row>
    <row r="64" spans="1:3" ht="14.4">
      <c r="A64" s="13"/>
      <c r="B64" s="38" t="s">
        <v>89</v>
      </c>
      <c r="C64" s="28">
        <v>370.31</v>
      </c>
    </row>
    <row r="65" spans="1:3" ht="14.4">
      <c r="A65" s="13"/>
      <c r="B65" s="38" t="s">
        <v>90</v>
      </c>
      <c r="C65" s="28">
        <v>8.4269999999999996</v>
      </c>
    </row>
    <row r="66" spans="1:3" ht="27.6">
      <c r="A66" s="8" t="s">
        <v>91</v>
      </c>
      <c r="B66" s="11" t="s">
        <v>92</v>
      </c>
      <c r="C66" s="28"/>
    </row>
    <row r="67" spans="1:3" ht="27.6">
      <c r="A67" s="8"/>
      <c r="B67" s="5" t="s">
        <v>93</v>
      </c>
      <c r="C67" s="28">
        <v>0</v>
      </c>
    </row>
    <row r="68" spans="1:3" ht="14.4">
      <c r="A68" s="13"/>
      <c r="B68" s="38" t="s">
        <v>94</v>
      </c>
      <c r="C68" s="28">
        <v>0</v>
      </c>
    </row>
    <row r="69" spans="1:3" ht="14.4">
      <c r="A69" s="13"/>
      <c r="B69" s="38" t="s">
        <v>95</v>
      </c>
      <c r="C69" s="28">
        <v>108.29</v>
      </c>
    </row>
    <row r="70" spans="1:3" ht="14.4">
      <c r="A70" s="13"/>
      <c r="B70" s="39" t="s">
        <v>96</v>
      </c>
      <c r="C70" s="28">
        <v>0</v>
      </c>
    </row>
    <row r="71" spans="1:3" ht="14.4">
      <c r="A71" s="13" t="s">
        <v>48</v>
      </c>
      <c r="B71" s="38" t="s">
        <v>97</v>
      </c>
      <c r="C71" s="28">
        <v>878.37</v>
      </c>
    </row>
    <row r="72" spans="1:3" ht="14.4">
      <c r="A72" s="13" t="s">
        <v>49</v>
      </c>
      <c r="B72" s="38" t="s">
        <v>98</v>
      </c>
      <c r="C72" s="28">
        <v>878.37</v>
      </c>
    </row>
    <row r="73" spans="1:3" ht="15.75" customHeight="1">
      <c r="A73" s="8"/>
      <c r="B73" s="5" t="s">
        <v>99</v>
      </c>
      <c r="C73" s="28">
        <v>918.01</v>
      </c>
    </row>
    <row r="74" spans="1:3">
      <c r="A74" s="8"/>
      <c r="B74" s="38" t="s">
        <v>100</v>
      </c>
      <c r="C74" s="28">
        <v>0</v>
      </c>
    </row>
    <row r="75" spans="1:3" ht="29.25" customHeight="1">
      <c r="A75" s="8"/>
      <c r="B75" s="5" t="s">
        <v>101</v>
      </c>
      <c r="C75" s="28">
        <v>918.01</v>
      </c>
    </row>
    <row r="76" spans="1:3" ht="27.6">
      <c r="A76" s="8" t="s">
        <v>102</v>
      </c>
      <c r="B76" s="11" t="s">
        <v>103</v>
      </c>
      <c r="C76" s="28"/>
    </row>
    <row r="77" spans="1:3" ht="14.4">
      <c r="A77" s="13"/>
      <c r="B77" s="32" t="s">
        <v>104</v>
      </c>
      <c r="C77" s="28">
        <v>554.20000000000005</v>
      </c>
    </row>
    <row r="78" spans="1:3">
      <c r="A78" s="8"/>
      <c r="B78" s="32" t="s">
        <v>105</v>
      </c>
      <c r="C78" s="28">
        <v>249.39000000000001</v>
      </c>
    </row>
    <row r="79" spans="1:3" ht="15" customHeight="1">
      <c r="A79" s="8"/>
      <c r="B79" s="5" t="s">
        <v>106</v>
      </c>
      <c r="C79" s="28">
        <v>1496.8799999999999</v>
      </c>
    </row>
    <row r="80" spans="1:3">
      <c r="A80" s="8"/>
      <c r="B80" s="5" t="s">
        <v>107</v>
      </c>
      <c r="C80" s="28">
        <v>249.39000000000001</v>
      </c>
    </row>
    <row r="81" spans="1:6">
      <c r="A81" s="8"/>
      <c r="B81" s="38" t="s">
        <v>108</v>
      </c>
      <c r="C81" s="28">
        <v>479.68200000000002</v>
      </c>
    </row>
    <row r="82" spans="1:6">
      <c r="A82" s="8"/>
      <c r="B82" s="40" t="s">
        <v>109</v>
      </c>
      <c r="C82" s="28">
        <v>303.488</v>
      </c>
    </row>
    <row r="83" spans="1:6">
      <c r="A83" s="14"/>
      <c r="B83" s="11" t="s">
        <v>110</v>
      </c>
      <c r="C83" s="35">
        <v>8153.4370000000008</v>
      </c>
    </row>
    <row r="84" spans="1:6">
      <c r="A84" s="8"/>
      <c r="B84" s="15" t="s">
        <v>126</v>
      </c>
      <c r="C84" s="35">
        <v>26100</v>
      </c>
    </row>
    <row r="85" spans="1:6">
      <c r="A85" s="8"/>
      <c r="B85" s="11" t="s">
        <v>111</v>
      </c>
      <c r="C85" s="35">
        <v>210460.63799999995</v>
      </c>
    </row>
    <row r="86" spans="1:6" s="22" customFormat="1">
      <c r="A86" s="18"/>
      <c r="B86" s="27" t="s">
        <v>115</v>
      </c>
      <c r="C86" s="19">
        <v>193035.48</v>
      </c>
      <c r="D86" s="20"/>
      <c r="E86" s="21"/>
      <c r="F86" s="21"/>
    </row>
    <row r="87" spans="1:6" s="1" customFormat="1">
      <c r="A87" s="23"/>
      <c r="B87" s="27" t="s">
        <v>116</v>
      </c>
      <c r="C87" s="24">
        <v>195662.93</v>
      </c>
      <c r="D87" s="25"/>
      <c r="E87" s="25"/>
      <c r="F87" s="25"/>
    </row>
    <row r="88" spans="1:6" s="1" customFormat="1">
      <c r="A88" s="18"/>
      <c r="B88" s="27" t="s">
        <v>117</v>
      </c>
      <c r="C88" s="26">
        <f>C87-C85</f>
        <v>-14797.707999999955</v>
      </c>
      <c r="D88" s="21"/>
      <c r="E88" s="21"/>
      <c r="F88" s="21"/>
    </row>
    <row r="89" spans="1:6" s="1" customFormat="1">
      <c r="A89" s="18"/>
      <c r="B89" s="27" t="s">
        <v>118</v>
      </c>
      <c r="C89" s="26">
        <f>C6+C88</f>
        <v>7695.7920000000449</v>
      </c>
      <c r="D89" s="21"/>
      <c r="E89" s="21"/>
      <c r="F89" s="21"/>
    </row>
    <row r="90" spans="1:6" s="4" customFormat="1">
      <c r="A90" s="46"/>
      <c r="B90" s="46"/>
      <c r="C90" s="17"/>
    </row>
    <row r="91" spans="1:6" s="4" customFormat="1">
      <c r="A91" s="46"/>
      <c r="B91" s="46"/>
      <c r="C91" s="17"/>
    </row>
    <row r="92" spans="1:6" s="4" customFormat="1">
      <c r="A92" s="46"/>
      <c r="B92" s="46"/>
      <c r="C92" s="17"/>
    </row>
    <row r="93" spans="1:6" s="2" customFormat="1">
      <c r="C93" s="17"/>
    </row>
    <row r="94" spans="1:6" s="2" customFormat="1">
      <c r="A94" s="45"/>
      <c r="B94" s="45"/>
      <c r="C94" s="17"/>
    </row>
    <row r="95" spans="1:6" s="2" customFormat="1">
      <c r="C95" s="17"/>
    </row>
    <row r="96" spans="1:6" s="2" customFormat="1">
      <c r="A96" s="42"/>
      <c r="B96" s="42"/>
      <c r="C96" s="17"/>
    </row>
    <row r="97" spans="3:3" s="2" customFormat="1">
      <c r="C97" s="17"/>
    </row>
  </sheetData>
  <mergeCells count="9">
    <mergeCell ref="A96:B96"/>
    <mergeCell ref="A2:B2"/>
    <mergeCell ref="A3:B3"/>
    <mergeCell ref="A4:B4"/>
    <mergeCell ref="A94:B94"/>
    <mergeCell ref="A1:B1"/>
    <mergeCell ref="A90:B90"/>
    <mergeCell ref="A91:B91"/>
    <mergeCell ref="A92:B9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2020-01-17T01:38:51Z</dcterms:created>
  <dcterms:modified xsi:type="dcterms:W3CDTF">2020-03-17T03:20:42Z</dcterms:modified>
</cp:coreProperties>
</file>