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251" i="1"/>
  <c r="C25"/>
  <c r="C37"/>
  <c r="C246"/>
  <c r="C252"/>
</calcChain>
</file>

<file path=xl/sharedStrings.xml><?xml version="1.0" encoding="utf-8"?>
<sst xmlns="http://schemas.openxmlformats.org/spreadsheetml/2006/main" count="295" uniqueCount="275">
  <si>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</si>
  <si>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</si>
  <si>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</si>
  <si>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</si>
  <si>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</si>
  <si>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</si>
  <si>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</si>
  <si>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</t>
  </si>
  <si>
    <t>Удаление с крыш снега и наледи (сбивание сосулей)</t>
  </si>
  <si>
    <t>Техническое содержание лифтов</t>
  </si>
  <si>
    <t>ПТО лифтов</t>
  </si>
  <si>
    <t>Обследование лифта, отработавшего нормативный срок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</si>
  <si>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</si>
  <si>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</si>
  <si>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</si>
  <si>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</si>
  <si>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</si>
  <si>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2.3.</t>
  </si>
  <si>
    <t>Удаление мусора из камер</t>
  </si>
  <si>
    <t>2.4.</t>
  </si>
  <si>
    <t>2.5.</t>
  </si>
  <si>
    <t>2.6.</t>
  </si>
  <si>
    <t>Подметание придомовой территории в летний период</t>
  </si>
  <si>
    <t>Уборка мусора с газона в летний период (листья и сучья)</t>
  </si>
  <si>
    <t>Очистка урн</t>
  </si>
  <si>
    <t>Подметание снега  при снегопаде (более 2-х см)</t>
  </si>
  <si>
    <t xml:space="preserve">Подметание снега  без снегопада (до 2-х см) </t>
  </si>
  <si>
    <t>Механизированная уборка внутридворовых проездов, очистка территории от уплотненного снега толщиной 20см</t>
  </si>
  <si>
    <t>Посыпка пешеходных дорожек и проездов противогололедными материалами шириной 0,5м</t>
  </si>
  <si>
    <t xml:space="preserve">Очистка пешеходных дорожек, отмостки, крвлец, площадок у подъезда, конт.площадок и проездов вдоль бордюр шириной 0,5 м от наледи и льда </t>
  </si>
  <si>
    <t>Кошение газонов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</si>
  <si>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</si>
  <si>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</si>
  <si>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</si>
  <si>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</si>
  <si>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</si>
  <si>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</si>
  <si>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 тояке отопления</t>
  </si>
  <si>
    <t>Замена ламп освещения подъездов, подвалов,</t>
  </si>
  <si>
    <t>4.1.</t>
  </si>
  <si>
    <t>Проведение технических осмотров и устранение незначительных неисправностей систем вентиляции (констр.элем.), прочистка вентканалов в пределах доступности при засоренности</t>
  </si>
  <si>
    <t>4.2.</t>
  </si>
  <si>
    <t>Проведение технических осмотров и устранение незначительных неисправностей  систем центр.отопления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</si>
  <si>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</si>
  <si>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Ершение канализационного выпуска</t>
  </si>
  <si>
    <t>Проведение технических осмотров, ремонтов и устранение незначительных неисправностей в системах  электроснабжения</t>
  </si>
  <si>
    <t>Аварийное обслуживание внутридомового инжен.сантехнич. и эл.технического оборудования</t>
  </si>
  <si>
    <t>Диспетчерское обслуживание</t>
  </si>
  <si>
    <t>Обслуживание общедомовых приборов учета тепла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</si>
  <si>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</si>
  <si>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</si>
  <si>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</si>
  <si>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(эл.энергия)</t>
  </si>
  <si>
    <t>Ремонт и поверка общедомовых приборов учета воды</t>
  </si>
  <si>
    <t>9.1.</t>
  </si>
  <si>
    <t>замена  (плавкой вставки 100А) предохранителя в ВРУ № 3</t>
  </si>
  <si>
    <t>замена выключателя автоматического 16А</t>
  </si>
  <si>
    <t>установка выключателя автоматического 16А для подключения запирающего устройства (6 под)</t>
  </si>
  <si>
    <t>восстановление участка канализации Ду 100 мм на чердаке (8 под):</t>
  </si>
  <si>
    <t>установка перехода канализационного на чугун.Ду110*124мм+манжеты</t>
  </si>
  <si>
    <t>смена муфты</t>
  </si>
  <si>
    <t>смена манжеты переходной 123*110</t>
  </si>
  <si>
    <t>смена канализационной трубы Ду 110</t>
  </si>
  <si>
    <t>установка розеток в ЩУРС</t>
  </si>
  <si>
    <t>восстановление схемы освещения лестничной клетки (3 под 7 этаж)</t>
  </si>
  <si>
    <t>устройство кабеля АВВГ 2*2,5</t>
  </si>
  <si>
    <t xml:space="preserve">установка энергосберегающего патрона </t>
  </si>
  <si>
    <t>устройство освещения предмашинного отделения лифта (2 подъезд):</t>
  </si>
  <si>
    <t>устройство коробки распределительной 4-х рожковой</t>
  </si>
  <si>
    <t>устройство подкладки крепежной 1 местной</t>
  </si>
  <si>
    <t>установка выключателя 1о/п А16-051 Прима</t>
  </si>
  <si>
    <t>установка светильника светодиодного ЭРА 8ВТ 4000К</t>
  </si>
  <si>
    <t>установка колодки КЗВ Navigator S12-5/WH</t>
  </si>
  <si>
    <t>устройство  короб-канала 25*25</t>
  </si>
  <si>
    <t>дюбель распорный усиленный 6*35</t>
  </si>
  <si>
    <t>саморез</t>
  </si>
  <si>
    <t>жидкие гвозди "Момент-Монтаж" Экспресс МВ 50 400 г</t>
  </si>
  <si>
    <t>устройство освещения предмашинного отделения лифта (3 подъезд):</t>
  </si>
  <si>
    <t>замена предохранителя в ВРУ № 3 (плавкая вставка 100А)</t>
  </si>
  <si>
    <t>установка диэлектрического коврика в  машинном  отделении 750*750</t>
  </si>
  <si>
    <t>установка огнетушителя порошкового ОП 2 в маш.отделение</t>
  </si>
  <si>
    <t>смена энергосберегающего патрона на лестничном марше 8 под</t>
  </si>
  <si>
    <t>очистка корпуса ЩУРС от пыли и грязи</t>
  </si>
  <si>
    <t>смена плавкой вставки в ВРУ</t>
  </si>
  <si>
    <t>ревизия и восстановление целостности изоляции электропроводки и контактных соединений электрооборудования</t>
  </si>
  <si>
    <t>смена пакетного выключателя ПВ 2*40 (кв.50,105,272)</t>
  </si>
  <si>
    <t>смена автоматического выключателя 16А (кв.51,95)</t>
  </si>
  <si>
    <t>смена автоматического выключателя 25А (кв.51,150,178)</t>
  </si>
  <si>
    <t>перемонтаж автоматических выключателей на дин-рейку</t>
  </si>
  <si>
    <t>замена сжима орешкового на стояковой электропроводке (подвал)</t>
  </si>
  <si>
    <t>закрытие ЩУРС на лестничных клетках на гайку М 6</t>
  </si>
  <si>
    <t>замена патрона настенного на лестничном марше</t>
  </si>
  <si>
    <t>9.2.</t>
  </si>
  <si>
    <t>замена вводных вентилей ХВС, ГВС (крана шарового Stout Ду15мм) (кв.1)</t>
  </si>
  <si>
    <t>герметизация примыканий силиконовым герметиком (кв.1)</t>
  </si>
  <si>
    <t>ремонт кронштейна колеса мусорной тележки (8п) с навариванием круга Ду 12 мм-1,4мп/1,246кг; сварной шов 1,4мп</t>
  </si>
  <si>
    <t>очистка подъездного козырька от снега толщ.более 50см (1,3,4,5,6,7,8пп)</t>
  </si>
  <si>
    <t>герметизация мусоропроводного ствола лентой Nicoband</t>
  </si>
  <si>
    <t>смена колеса контейнерной тележки (1п)</t>
  </si>
  <si>
    <t>осмотр чердака на наличие течи кровли (1-8пп)</t>
  </si>
  <si>
    <t>слив воды в местах протекания кровли (2,3,4,5пп)</t>
  </si>
  <si>
    <t>устранение засора канализационного коллектора Ду 100 мм (1 под)</t>
  </si>
  <si>
    <t>замена участка стояка канализации Ду 50мм (4 подъезд, техкомната):</t>
  </si>
  <si>
    <t>установка перехода канализационного на чугун. Ду50*75+манжеты</t>
  </si>
  <si>
    <t>установка патрубка компенсационного Ду 50мм</t>
  </si>
  <si>
    <t>смена манжеты уплотнительной переходной 50*73</t>
  </si>
  <si>
    <t>смена участка трубы канализационной РР Ду 50мм</t>
  </si>
  <si>
    <t>устранение свища на магистрали отопления (8 подъезд)</t>
  </si>
  <si>
    <t xml:space="preserve">смена вводного вентиля ХВС Ду 15 мм </t>
  </si>
  <si>
    <t>герметизация примыканий силиконовым герметиком</t>
  </si>
  <si>
    <t>установка хомута на стояке ХВС Ду 32 мм (кв.43)</t>
  </si>
  <si>
    <t>устранение свища на стояке ХВС (кв.43)</t>
  </si>
  <si>
    <t>замена вентиля ХВС Ду 15 мм (7 подъезд техкомната)</t>
  </si>
  <si>
    <t>герметизация примыканий силиконовым герметиком (7 под техкомната)</t>
  </si>
  <si>
    <t>устранение засора канализационного коллектора Ду 100 мм (6 под)</t>
  </si>
  <si>
    <t>замена сбросного вентиля Ду 15 мм на стояке ГВС (1 под)</t>
  </si>
  <si>
    <t>герметизация примыканий силиконовым герметиком (1 под)</t>
  </si>
  <si>
    <t>замена сбросного вентиля Ду 15 мм  ГВС в ИТП</t>
  </si>
  <si>
    <t>герметизация примыканий силиконовым герметиком (в ИТП)</t>
  </si>
  <si>
    <t>ершение канализационного стояка Ду 50 мм (стояк кв. 124,132)</t>
  </si>
  <si>
    <t>устранение засора канализационного коллектора Ду 100мм (8 подъезд)</t>
  </si>
  <si>
    <t>устранение засора канализационного коллектора Ду 100мм (1 подъезд)</t>
  </si>
  <si>
    <t>замена регуляторов температуры ГВС (ИТП №1-8) со стоимостью материалов:</t>
  </si>
  <si>
    <t>смена вентиля Ду 25 мм в ИТП</t>
  </si>
  <si>
    <t>смена сбросного вентиля Ду 15 мм на стояке отопления</t>
  </si>
  <si>
    <t>смена вентиля чугунного Ду 15 мм на стояках с отжигом</t>
  </si>
  <si>
    <t>смена вентиля  чугунного Ду 20 мм на стояках с отжигом</t>
  </si>
  <si>
    <t xml:space="preserve">герметизация примыканий силиконовым герметиком чугунных вентилей </t>
  </si>
  <si>
    <t>замена вентиля Ду 32 мм со сборкой на стояке с отжигом (2 подъезд):</t>
  </si>
  <si>
    <t>смена вентиля чугунного Ду 32 мм</t>
  </si>
  <si>
    <t>смена сгона Ду 32 мм</t>
  </si>
  <si>
    <t>смена муфты стальной Ду 32 мм</t>
  </si>
  <si>
    <t>смена контргайки Ду 32 мм</t>
  </si>
  <si>
    <t>смена резьбы Ду 15 мм</t>
  </si>
  <si>
    <t>замена сбросного вентиля(крана шарового Ду 15 мм) на стояке (2 подъезд)</t>
  </si>
  <si>
    <t>герметизация примыканий силиконовым герметиком сбросного вентиля (2 под)</t>
  </si>
  <si>
    <t>замена участка стояка канализации Ду 100 мм (2 подъезд, подвал):</t>
  </si>
  <si>
    <t>установка канализационного перехода на чугун Ду 110*123+манжета</t>
  </si>
  <si>
    <t>установка канализационного отвода РР Ду 110</t>
  </si>
  <si>
    <t>установка переходной манжеты 110*123мм</t>
  </si>
  <si>
    <t>смена участка канализационной трубы Ду 110</t>
  </si>
  <si>
    <t>замена сбросного вентиля(крана шарового Ду 15 мм) на стояках ХВС и ГВС  (кв.155)</t>
  </si>
  <si>
    <t>герметизация примыканий силиконовым герметиком(кв155)</t>
  </si>
  <si>
    <t>замена участка стояка канализации Ду 50 мм (кв.223):</t>
  </si>
  <si>
    <t>установка канализационного перехода на чугун Ду 50*75+манжета</t>
  </si>
  <si>
    <t>смена участка участка канализационной трубы Ду 50*1500</t>
  </si>
  <si>
    <t>смена переходной манжеты 50*73</t>
  </si>
  <si>
    <t>смена муфты стальной Ду 50 мм</t>
  </si>
  <si>
    <t>устранение засора канализационного стояка Ду 50 мм (кв.219,223)</t>
  </si>
  <si>
    <t>Текущий ремонт конструктивных элементов (непредвиденные работы)</t>
  </si>
  <si>
    <t>установка почтовых ящиков б/у (2п, 1эт) на анкер фасадный 10*80-3шт,  с бурением отверистий Ду 10 мм-3шт</t>
  </si>
  <si>
    <t>герметизация мусоропроводных стволов лентой Nicoband,</t>
  </si>
  <si>
    <t>установка дв.ручки (4п,т.дв)</t>
  </si>
  <si>
    <t>смена обналички (4п, т.дв)</t>
  </si>
  <si>
    <t>ремонт почтового ящика (232 кв.)болтм6-1шт/гайка м6-1 шт</t>
  </si>
  <si>
    <t>смена притворной планки (3,4,6,8 пп, т.дв)</t>
  </si>
  <si>
    <t>установка сливных лотков б/у (7,8пп)</t>
  </si>
  <si>
    <t>установка емкости б/у под воду в месте протекания кровли (8п,чердак)</t>
  </si>
  <si>
    <t>слив воды в местах протекания кровли  2,3,4,5,6,8пп</t>
  </si>
  <si>
    <t>изготовление и установка сливных лотков в местах протекания кровли изметал лист.х/к 0,5мм</t>
  </si>
  <si>
    <t>осмотр чердака на наличие течи кровли (1-8п)</t>
  </si>
  <si>
    <t>слив воды в местах протекания кровли (6,10п)</t>
  </si>
  <si>
    <t>смена винтового замка с приварной хоз.цепью 0,25м</t>
  </si>
  <si>
    <t>очистка кровли от мусора</t>
  </si>
  <si>
    <t>открытие подвальных продухов</t>
  </si>
  <si>
    <t>заделка примыкания между ж/б плитой и входной дверью доской 50мм 4,6пп</t>
  </si>
  <si>
    <t>осмотр чердака на наличие течи кровли 1-8пп</t>
  </si>
  <si>
    <t>слив воды в местах протекания кровли 2,5,8пп</t>
  </si>
  <si>
    <t>переустановка б/у сливного лотка (2п,чердак)</t>
  </si>
  <si>
    <t>изготовление и установка сливных лотков в местах протекания кровли (чердак)из метал.листа ГЦ оцинк. 0,5мм (2п, чердак)</t>
  </si>
  <si>
    <t xml:space="preserve">устройство емкости для сбора воды на чердаке </t>
  </si>
  <si>
    <t>ремонт мягкой кровли в 1 слой</t>
  </si>
  <si>
    <t>установка б/у металлической лестницы (2п, выход на кровлю)</t>
  </si>
  <si>
    <t>Замена деревянных окон на окна ПФХ</t>
  </si>
  <si>
    <t>скашивание травы на придомовой территории</t>
  </si>
  <si>
    <t>ремонт кровельного покрытия в 1 слой (1-7п, кровля)</t>
  </si>
  <si>
    <t>ремонт межпанельных швов (39 кв)монтажной пеной с заделкой цементно-песч.р-ром</t>
  </si>
  <si>
    <t>осмотр чердака на наличие течи кровли (1-7п)</t>
  </si>
  <si>
    <t>слив воды в местах протекания кровли (7п)</t>
  </si>
  <si>
    <t>укрепление козырька (8п, выход на кровлю)на вязальную проволоку</t>
  </si>
  <si>
    <t>закрытие выхода на чердак (4,6,8пп)</t>
  </si>
  <si>
    <t>ремонт наплавляемой кровли Линокром ТКП (8,2,3,4,6п)</t>
  </si>
  <si>
    <t>герметизация трещин кровельного покрытия мастикой (5,6,8пп)</t>
  </si>
  <si>
    <t>устновка решеток подвальных продухов</t>
  </si>
  <si>
    <t>слив воды в местах протекания кровли</t>
  </si>
  <si>
    <t>осмотр чердака на наличие течи с кровли</t>
  </si>
  <si>
    <t>ремонт межпанельных швов: кв.162,166,279</t>
  </si>
  <si>
    <t>ремонт фактурного слоя фасада (трещин): кв.279</t>
  </si>
  <si>
    <t>смена остекления ( 8п, т.дв)</t>
  </si>
  <si>
    <t>закрытие выхода на чердак (1п)</t>
  </si>
  <si>
    <t>Ямочный ремонт асфальтного покрытия</t>
  </si>
  <si>
    <t>переустановка рамки продуха (1п) сварочный шов - 0,2мп</t>
  </si>
  <si>
    <t>осмотр чердака на наличие течи кровли(1-8пп)</t>
  </si>
  <si>
    <t>навеска дверного полотна (5п, т.дв)</t>
  </si>
  <si>
    <t xml:space="preserve">укрепление мусорного контейнера (2п) сварка </t>
  </si>
  <si>
    <t>укрепление шибера (2п, контейнерная) сварка</t>
  </si>
  <si>
    <t>закрытие продухов (1-8п )</t>
  </si>
  <si>
    <t>закрытие выхода на чердак</t>
  </si>
  <si>
    <t>проверка вентиляции кухни с квартиры (215 кв)</t>
  </si>
  <si>
    <t>ремонт межпанельных швов: кв.124,23,12</t>
  </si>
  <si>
    <t>остекление тамбурной двери (2п т.дв)</t>
  </si>
  <si>
    <t>смазка колес контейнерной тележки литолом со снятием и заменой болтов (3п)</t>
  </si>
  <si>
    <t>укрепление притворной планки (1п, т.дв)</t>
  </si>
  <si>
    <t>ремонт мусорного контейнера</t>
  </si>
  <si>
    <t>замена металлич.листа ГК 2*1250*2500</t>
  </si>
  <si>
    <t>зачистка краски</t>
  </si>
  <si>
    <t>сварочный шов</t>
  </si>
  <si>
    <t>установка дверных навесов (1п, т.дв)</t>
  </si>
  <si>
    <t>по управлению и обслуживанию</t>
  </si>
  <si>
    <t>МКД по ул.Набережная 38</t>
  </si>
  <si>
    <t>замена тамбурных дверей (2шт)</t>
  </si>
  <si>
    <t>замена тамбурных дверей (6шт)</t>
  </si>
  <si>
    <t xml:space="preserve">Итого начислено населению </t>
  </si>
  <si>
    <t xml:space="preserve">Итого оплачено населением </t>
  </si>
  <si>
    <t>Результат за 2019 год "+" - экономия "-" - перерасход</t>
  </si>
  <si>
    <t>Результат накоплением "+" - экономия "-" - перерасход</t>
  </si>
  <si>
    <t>Начислено по нежилым помещениям</t>
  </si>
  <si>
    <t>Оплачено по нежилым помещениям</t>
  </si>
  <si>
    <t xml:space="preserve">Отчет за 2019г. </t>
  </si>
  <si>
    <t>1. Содержание помещений общего пользования</t>
  </si>
  <si>
    <t>1.4.</t>
  </si>
  <si>
    <t>1.5.</t>
  </si>
  <si>
    <t>1.6.</t>
  </si>
  <si>
    <t>1.7.</t>
  </si>
  <si>
    <t>1.8.</t>
  </si>
  <si>
    <t>1.9.</t>
  </si>
  <si>
    <t>1.10.</t>
  </si>
  <si>
    <t xml:space="preserve">            Итого по п. 1 :</t>
  </si>
  <si>
    <t xml:space="preserve">            Итого по п. 2 :</t>
  </si>
  <si>
    <t>3. Уборка придомовой территории, входящей в состав общего имущества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</si>
  <si>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</si>
  <si>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</si>
  <si>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</si>
  <si>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</si>
  <si>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</si>
  <si>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</si>
  <si>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</si>
  <si>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</si>
  <si>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</si>
  <si>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 xml:space="preserve">            Итого по п. 3 :</t>
  </si>
  <si>
    <t>4. Подготовка многоквартирного дома к сезонной эксплуатации</t>
  </si>
  <si>
    <t xml:space="preserve">            Итого по п. 4 :</t>
  </si>
  <si>
    <t>5. Проведение технических осмотров и мелкий ремонт</t>
  </si>
  <si>
    <t>5.1.</t>
  </si>
  <si>
    <t>5.2.</t>
  </si>
  <si>
    <t>5.3.</t>
  </si>
  <si>
    <t>5.4.</t>
  </si>
  <si>
    <t>5.5.</t>
  </si>
  <si>
    <t xml:space="preserve">            Итого по п. 5 :</t>
  </si>
  <si>
    <t>6. Аварийное обслуживание</t>
  </si>
  <si>
    <t>6.1.</t>
  </si>
  <si>
    <t>6.2.</t>
  </si>
  <si>
    <t xml:space="preserve">            Итого по п. 6 :</t>
  </si>
  <si>
    <t>7. Дератизация</t>
  </si>
  <si>
    <t>8. Дезинсекция</t>
  </si>
  <si>
    <t>9. Поверка и обслуживание общедомовых приборов учета</t>
  </si>
  <si>
    <t>9.3.</t>
  </si>
  <si>
    <t>9.4.</t>
  </si>
  <si>
    <t>9.5.</t>
  </si>
  <si>
    <t>9.6.</t>
  </si>
  <si>
    <t xml:space="preserve">            Итого по п. 9 :</t>
  </si>
  <si>
    <t>10. Текущий ремонт</t>
  </si>
  <si>
    <t>10.1.</t>
  </si>
  <si>
    <t>10.2.</t>
  </si>
  <si>
    <t>10.3.</t>
  </si>
  <si>
    <t xml:space="preserve">            Итого по п. 10 :</t>
  </si>
  <si>
    <t>Сумма затрат по дому  :</t>
  </si>
  <si>
    <t>Текущий ремонт электрооборудования (непредвиденные работы)</t>
  </si>
  <si>
    <t>Текущий ремонт систем водоснабжения и водоотведения (непредвиденные работы)</t>
  </si>
  <si>
    <t>Дезинфекция мусоросборников</t>
  </si>
  <si>
    <t>Дезинфекция мусороприемных камер</t>
  </si>
  <si>
    <t>Устранение засоров (клапанов)</t>
  </si>
  <si>
    <t>Уборка мусора с газона в летний период (случайный мусор)</t>
  </si>
  <si>
    <t>11. Управление многоквартирным домом</t>
  </si>
  <si>
    <t>Результат на 01.01.2019г. ("+" экономия, "-" перерасход)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</si>
</sst>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shrinkToFi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/>
    <xf numFmtId="2" fontId="6" fillId="0" borderId="0" xfId="1" applyNumberFormat="1" applyFont="1"/>
    <xf numFmtId="0" fontId="6" fillId="0" borderId="0" xfId="1" applyFont="1"/>
    <xf numFmtId="0" fontId="4" fillId="0" borderId="0" xfId="0" applyFont="1" applyFill="1" applyAlignment="1">
      <alignment vertical="center"/>
    </xf>
    <xf numFmtId="2" fontId="4" fillId="0" borderId="0" xfId="1" applyNumberFormat="1" applyFont="1"/>
    <xf numFmtId="2" fontId="4" fillId="0" borderId="1" xfId="0" applyNumberFormat="1" applyFont="1" applyFill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2" fontId="3" fillId="0" borderId="1" xfId="2" applyNumberFormat="1" applyFont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2"/>
  <sheetViews>
    <sheetView tabSelected="1" workbookViewId="0">
      <selection activeCell="B5" sqref="B5"/>
    </sheetView>
  </sheetViews>
  <sheetFormatPr defaultColWidth="9.109375" defaultRowHeight="14.4"/>
  <cols>
    <col min="1" max="1" width="5.6640625" style="23" customWidth="1"/>
    <col min="2" max="2" width="69.6640625" style="14" customWidth="1"/>
    <col min="3" max="3" width="18.6640625" style="13" customWidth="1"/>
    <col min="4" max="4" width="9.109375" style="14" customWidth="1"/>
    <col min="5" max="5" width="11.88671875" style="14" bestFit="1" customWidth="1"/>
    <col min="6" max="198" width="9.109375" style="14" customWidth="1"/>
    <col min="199" max="199" width="5" style="14" customWidth="1"/>
    <col min="200" max="200" width="48.5546875" style="14" customWidth="1"/>
    <col min="201" max="218" width="9.33203125" style="14" customWidth="1"/>
    <col min="219" max="254" width="9.109375" style="14" customWidth="1"/>
    <col min="255" max="255" width="13.33203125" style="14" customWidth="1"/>
    <col min="256" max="16384" width="9.109375" style="14"/>
  </cols>
  <sheetData>
    <row r="1" spans="1:3" s="1" customFormat="1" ht="13.8">
      <c r="A1" s="38" t="s">
        <v>218</v>
      </c>
      <c r="B1" s="38"/>
      <c r="C1" s="25"/>
    </row>
    <row r="2" spans="1:3" s="1" customFormat="1" ht="13.8">
      <c r="A2" s="38" t="s">
        <v>208</v>
      </c>
      <c r="B2" s="38"/>
      <c r="C2" s="25"/>
    </row>
    <row r="3" spans="1:3" s="1" customFormat="1" ht="13.8">
      <c r="A3" s="38" t="s">
        <v>209</v>
      </c>
      <c r="B3" s="38"/>
      <c r="C3" s="25"/>
    </row>
    <row r="4" spans="1:3" s="1" customFormat="1" ht="13.8">
      <c r="A4" s="24"/>
      <c r="B4" s="24"/>
      <c r="C4" s="25"/>
    </row>
    <row r="5" spans="1:3" s="1" customFormat="1" ht="13.8">
      <c r="A5" s="26"/>
      <c r="B5" s="21" t="s">
        <v>274</v>
      </c>
      <c r="C5" s="27">
        <v>814726.11</v>
      </c>
    </row>
    <row r="6" spans="1:3" s="2" customFormat="1" ht="13.8">
      <c r="A6" s="22"/>
      <c r="B6" s="21" t="s">
        <v>219</v>
      </c>
      <c r="C6" s="21"/>
    </row>
    <row r="7" spans="1:3" s="2" customFormat="1" ht="27.6">
      <c r="A7" s="22" t="s">
        <v>0</v>
      </c>
      <c r="B7" s="3" t="s">
        <v>1</v>
      </c>
      <c r="C7" s="9">
        <v>95730.252800000002</v>
      </c>
    </row>
    <row r="8" spans="1:3" s="2" customFormat="1" ht="27.6">
      <c r="A8" s="22" t="s">
        <v>3</v>
      </c>
      <c r="B8" s="3" t="s">
        <v>2</v>
      </c>
      <c r="C8" s="9">
        <v>147612.96</v>
      </c>
    </row>
    <row r="9" spans="1:3" s="2" customFormat="1" ht="13.8">
      <c r="A9" s="22" t="s">
        <v>6</v>
      </c>
      <c r="B9" s="4" t="s">
        <v>4</v>
      </c>
      <c r="C9" s="9">
        <v>60812.582399999992</v>
      </c>
    </row>
    <row r="10" spans="1:3" s="2" customFormat="1" ht="13.8">
      <c r="A10" s="22" t="s">
        <v>220</v>
      </c>
      <c r="B10" s="4" t="s">
        <v>5</v>
      </c>
      <c r="C10" s="9">
        <v>173557.05599999998</v>
      </c>
    </row>
    <row r="11" spans="1:3" s="2" customFormat="1" ht="41.4">
      <c r="A11" s="22" t="s">
        <v>221</v>
      </c>
      <c r="B11" s="4" t="s">
        <v>7</v>
      </c>
      <c r="C11" s="19">
        <v>38394.107199999999</v>
      </c>
    </row>
    <row r="12" spans="1:3" s="2" customFormat="1" ht="13.8">
      <c r="A12" s="22" t="s">
        <v>222</v>
      </c>
      <c r="B12" s="4" t="s">
        <v>8</v>
      </c>
      <c r="C12" s="19">
        <v>132.83999999999997</v>
      </c>
    </row>
    <row r="13" spans="1:3" s="2" customFormat="1" ht="13.8">
      <c r="A13" s="28" t="s">
        <v>223</v>
      </c>
      <c r="B13" s="4" t="s">
        <v>9</v>
      </c>
      <c r="C13" s="19">
        <v>431921.81999999995</v>
      </c>
    </row>
    <row r="14" spans="1:3" s="2" customFormat="1" ht="13.8">
      <c r="A14" s="28" t="s">
        <v>224</v>
      </c>
      <c r="B14" s="4" t="s">
        <v>10</v>
      </c>
      <c r="C14" s="19">
        <v>0</v>
      </c>
    </row>
    <row r="15" spans="1:3" s="2" customFormat="1" ht="13.8">
      <c r="A15" s="28" t="s">
        <v>225</v>
      </c>
      <c r="B15" s="4" t="s">
        <v>10</v>
      </c>
      <c r="C15" s="19">
        <v>0</v>
      </c>
    </row>
    <row r="16" spans="1:3" s="2" customFormat="1" ht="13.8">
      <c r="A16" s="28" t="s">
        <v>226</v>
      </c>
      <c r="B16" s="4" t="s">
        <v>11</v>
      </c>
      <c r="C16" s="19">
        <v>0</v>
      </c>
    </row>
    <row r="17" spans="1:3" s="2" customFormat="1" ht="13.8">
      <c r="A17" s="22"/>
      <c r="B17" s="22" t="s">
        <v>227</v>
      </c>
      <c r="C17" s="8">
        <v>948161.6183999998</v>
      </c>
    </row>
    <row r="18" spans="1:3" s="2" customFormat="1" ht="13.8">
      <c r="A18" s="22"/>
      <c r="B18" s="21" t="s">
        <v>12</v>
      </c>
      <c r="C18" s="21"/>
    </row>
    <row r="19" spans="1:3" s="2" customFormat="1" ht="13.8">
      <c r="A19" s="22" t="s">
        <v>13</v>
      </c>
      <c r="B19" s="4" t="s">
        <v>14</v>
      </c>
      <c r="C19" s="9">
        <v>21912.000000000004</v>
      </c>
    </row>
    <row r="20" spans="1:3" s="2" customFormat="1" ht="13.8">
      <c r="A20" s="22" t="s">
        <v>15</v>
      </c>
      <c r="B20" s="4" t="s">
        <v>16</v>
      </c>
      <c r="C20" s="9">
        <v>15803.462999999996</v>
      </c>
    </row>
    <row r="21" spans="1:3" s="2" customFormat="1" ht="13.8">
      <c r="A21" s="22" t="s">
        <v>17</v>
      </c>
      <c r="B21" s="4" t="s">
        <v>18</v>
      </c>
      <c r="C21" s="9">
        <v>68278.795199999979</v>
      </c>
    </row>
    <row r="22" spans="1:3" s="2" customFormat="1" ht="13.8">
      <c r="A22" s="22" t="s">
        <v>19</v>
      </c>
      <c r="B22" s="4" t="s">
        <v>269</v>
      </c>
      <c r="C22" s="19">
        <v>3692.1599999999994</v>
      </c>
    </row>
    <row r="23" spans="1:3" s="2" customFormat="1" ht="13.8">
      <c r="A23" s="22" t="s">
        <v>20</v>
      </c>
      <c r="B23" s="4" t="s">
        <v>270</v>
      </c>
      <c r="C23" s="19">
        <v>25194</v>
      </c>
    </row>
    <row r="24" spans="1:3" s="2" customFormat="1" ht="13.8">
      <c r="A24" s="22" t="s">
        <v>21</v>
      </c>
      <c r="B24" s="4" t="s">
        <v>271</v>
      </c>
      <c r="C24" s="9">
        <v>605.91999999999996</v>
      </c>
    </row>
    <row r="25" spans="1:3" s="2" customFormat="1" ht="13.8">
      <c r="A25" s="22"/>
      <c r="B25" s="22" t="s">
        <v>228</v>
      </c>
      <c r="C25" s="8">
        <f>SUM(C19:C24)</f>
        <v>135486.3382</v>
      </c>
    </row>
    <row r="26" spans="1:3" s="2" customFormat="1" ht="27.6" customHeight="1">
      <c r="A26" s="22"/>
      <c r="B26" s="21" t="s">
        <v>229</v>
      </c>
      <c r="C26" s="21"/>
    </row>
    <row r="27" spans="1:3" s="2" customFormat="1" ht="13.8">
      <c r="A27" s="22" t="s">
        <v>31</v>
      </c>
      <c r="B27" s="3" t="s">
        <v>22</v>
      </c>
      <c r="C27" s="19">
        <v>32390.604600000002</v>
      </c>
    </row>
    <row r="28" spans="1:3" s="2" customFormat="1" ht="13.8">
      <c r="A28" s="28" t="s">
        <v>230</v>
      </c>
      <c r="B28" s="3" t="s">
        <v>23</v>
      </c>
      <c r="C28" s="19">
        <v>6487.4249999999993</v>
      </c>
    </row>
    <row r="29" spans="1:3" s="2" customFormat="1" ht="13.8">
      <c r="A29" s="28" t="s">
        <v>231</v>
      </c>
      <c r="B29" s="3" t="s">
        <v>272</v>
      </c>
      <c r="C29" s="19">
        <v>18892.48</v>
      </c>
    </row>
    <row r="30" spans="1:3" s="2" customFormat="1" ht="13.8">
      <c r="A30" s="28" t="s">
        <v>232</v>
      </c>
      <c r="B30" s="3" t="s">
        <v>24</v>
      </c>
      <c r="C30" s="19">
        <v>7567.2</v>
      </c>
    </row>
    <row r="31" spans="1:3" s="2" customFormat="1" ht="13.8">
      <c r="A31" s="28" t="s">
        <v>233</v>
      </c>
      <c r="B31" s="3" t="s">
        <v>25</v>
      </c>
      <c r="C31" s="19">
        <v>29132.354999999996</v>
      </c>
    </row>
    <row r="32" spans="1:3" s="2" customFormat="1" ht="13.8">
      <c r="A32" s="28" t="s">
        <v>234</v>
      </c>
      <c r="B32" s="3" t="s">
        <v>26</v>
      </c>
      <c r="C32" s="19">
        <v>67594.324000000008</v>
      </c>
    </row>
    <row r="33" spans="1:3" s="2" customFormat="1" ht="27.6">
      <c r="A33" s="22" t="s">
        <v>235</v>
      </c>
      <c r="B33" s="3" t="s">
        <v>27</v>
      </c>
      <c r="C33" s="19">
        <v>7200</v>
      </c>
    </row>
    <row r="34" spans="1:3" s="2" customFormat="1" ht="27.6">
      <c r="A34" s="22" t="s">
        <v>236</v>
      </c>
      <c r="B34" s="3" t="s">
        <v>28</v>
      </c>
      <c r="C34" s="19">
        <v>1662.96</v>
      </c>
    </row>
    <row r="35" spans="1:3" s="2" customFormat="1" ht="41.4">
      <c r="A35" s="22" t="s">
        <v>237</v>
      </c>
      <c r="B35" s="3" t="s">
        <v>29</v>
      </c>
      <c r="C35" s="19">
        <v>26033.681100000002</v>
      </c>
    </row>
    <row r="36" spans="1:3" s="2" customFormat="1" ht="13.8">
      <c r="A36" s="22" t="s">
        <v>238</v>
      </c>
      <c r="B36" s="3" t="s">
        <v>30</v>
      </c>
      <c r="C36" s="19">
        <v>6082.3899999999994</v>
      </c>
    </row>
    <row r="37" spans="1:3" s="2" customFormat="1" ht="13.8">
      <c r="A37" s="22"/>
      <c r="B37" s="22" t="s">
        <v>239</v>
      </c>
      <c r="C37" s="29">
        <f>SUM(C27:C36)</f>
        <v>203043.41970000003</v>
      </c>
    </row>
    <row r="38" spans="1:3" s="2" customFormat="1" ht="13.8" customHeight="1">
      <c r="A38" s="22"/>
      <c r="B38" s="21" t="s">
        <v>240</v>
      </c>
      <c r="C38" s="21"/>
    </row>
    <row r="39" spans="1:3" s="2" customFormat="1" ht="27.6">
      <c r="A39" s="22" t="s">
        <v>39</v>
      </c>
      <c r="B39" s="3" t="s">
        <v>32</v>
      </c>
      <c r="C39" s="19">
        <v>0</v>
      </c>
    </row>
    <row r="40" spans="1:3" s="2" customFormat="1" ht="13.8">
      <c r="A40" s="22"/>
      <c r="B40" s="3" t="s">
        <v>33</v>
      </c>
      <c r="C40" s="19">
        <v>209896.05</v>
      </c>
    </row>
    <row r="41" spans="1:3" s="2" customFormat="1" ht="13.8">
      <c r="A41" s="22"/>
      <c r="B41" s="3" t="s">
        <v>34</v>
      </c>
      <c r="C41" s="19">
        <v>97191.864000000001</v>
      </c>
    </row>
    <row r="42" spans="1:3" s="2" customFormat="1" ht="13.8">
      <c r="A42" s="22"/>
      <c r="B42" s="3" t="s">
        <v>35</v>
      </c>
      <c r="C42" s="19">
        <v>3582.8100000000004</v>
      </c>
    </row>
    <row r="43" spans="1:3" s="2" customFormat="1" ht="13.8">
      <c r="A43" s="22"/>
      <c r="B43" s="3" t="s">
        <v>36</v>
      </c>
      <c r="C43" s="19">
        <v>51462.18</v>
      </c>
    </row>
    <row r="44" spans="1:3" s="2" customFormat="1" ht="13.8">
      <c r="A44" s="22"/>
      <c r="B44" s="3" t="s">
        <v>37</v>
      </c>
      <c r="C44" s="19">
        <v>27064.32</v>
      </c>
    </row>
    <row r="45" spans="1:3" s="2" customFormat="1" ht="13.8">
      <c r="A45" s="22" t="s">
        <v>41</v>
      </c>
      <c r="B45" s="3" t="s">
        <v>38</v>
      </c>
      <c r="C45" s="19">
        <v>8217.119999999999</v>
      </c>
    </row>
    <row r="46" spans="1:3" s="2" customFormat="1" ht="13.8">
      <c r="A46" s="22"/>
      <c r="B46" s="22" t="s">
        <v>241</v>
      </c>
      <c r="C46" s="8">
        <v>397414.34400000004</v>
      </c>
    </row>
    <row r="47" spans="1:3" s="2" customFormat="1" ht="13.8">
      <c r="A47" s="22"/>
      <c r="B47" s="21" t="s">
        <v>242</v>
      </c>
      <c r="C47" s="21"/>
    </row>
    <row r="48" spans="1:3" s="2" customFormat="1" ht="41.4">
      <c r="A48" s="22" t="s">
        <v>243</v>
      </c>
      <c r="B48" s="3" t="s">
        <v>40</v>
      </c>
      <c r="C48" s="9">
        <v>61203.18</v>
      </c>
    </row>
    <row r="49" spans="1:3" s="2" customFormat="1" ht="27.6">
      <c r="A49" s="22" t="s">
        <v>244</v>
      </c>
      <c r="B49" s="3" t="s">
        <v>42</v>
      </c>
      <c r="C49" s="9">
        <v>122406.36</v>
      </c>
    </row>
    <row r="50" spans="1:3" s="2" customFormat="1" ht="41.4">
      <c r="A50" s="22" t="s">
        <v>245</v>
      </c>
      <c r="B50" s="3" t="s">
        <v>43</v>
      </c>
      <c r="C50" s="9">
        <v>91804.77</v>
      </c>
    </row>
    <row r="51" spans="1:3" s="2" customFormat="1" ht="13.8">
      <c r="A51" s="22" t="s">
        <v>246</v>
      </c>
      <c r="B51" s="3" t="s">
        <v>44</v>
      </c>
      <c r="C51" s="19">
        <v>9516.52</v>
      </c>
    </row>
    <row r="52" spans="1:3" s="2" customFormat="1" ht="27.6">
      <c r="A52" s="22" t="s">
        <v>247</v>
      </c>
      <c r="B52" s="3" t="s">
        <v>45</v>
      </c>
      <c r="C52" s="9">
        <v>77148.218999999997</v>
      </c>
    </row>
    <row r="53" spans="1:3" s="2" customFormat="1" ht="13.8">
      <c r="A53" s="22"/>
      <c r="B53" s="22" t="s">
        <v>248</v>
      </c>
      <c r="C53" s="8">
        <v>362079.04900000006</v>
      </c>
    </row>
    <row r="54" spans="1:3" s="2" customFormat="1" ht="13.8">
      <c r="A54" s="22"/>
      <c r="B54" s="21" t="s">
        <v>249</v>
      </c>
      <c r="C54" s="21"/>
    </row>
    <row r="55" spans="1:3" s="2" customFormat="1" ht="27.6">
      <c r="A55" s="22" t="s">
        <v>250</v>
      </c>
      <c r="B55" s="4" t="s">
        <v>46</v>
      </c>
      <c r="C55" s="9">
        <v>172013.14800000002</v>
      </c>
    </row>
    <row r="56" spans="1:3" s="2" customFormat="1" ht="13.8">
      <c r="A56" s="22" t="s">
        <v>251</v>
      </c>
      <c r="B56" s="4" t="s">
        <v>47</v>
      </c>
      <c r="C56" s="9">
        <v>48318.30000000001</v>
      </c>
    </row>
    <row r="57" spans="1:3" s="2" customFormat="1" ht="13.8">
      <c r="A57" s="22"/>
      <c r="B57" s="22" t="s">
        <v>252</v>
      </c>
      <c r="C57" s="8">
        <v>220331.448</v>
      </c>
    </row>
    <row r="58" spans="1:3" s="2" customFormat="1" ht="13.8">
      <c r="A58" s="22"/>
      <c r="B58" s="21" t="s">
        <v>253</v>
      </c>
      <c r="C58" s="8">
        <v>7462.6959999999999</v>
      </c>
    </row>
    <row r="59" spans="1:3" s="2" customFormat="1" ht="13.8">
      <c r="A59" s="22"/>
      <c r="B59" s="21" t="s">
        <v>254</v>
      </c>
      <c r="C59" s="8">
        <v>7058.0920000000006</v>
      </c>
    </row>
    <row r="60" spans="1:3" s="2" customFormat="1" ht="13.8">
      <c r="A60" s="22"/>
      <c r="B60" s="21" t="s">
        <v>255</v>
      </c>
      <c r="C60" s="21"/>
    </row>
    <row r="61" spans="1:3" s="2" customFormat="1" ht="13.8">
      <c r="A61" s="22" t="s">
        <v>54</v>
      </c>
      <c r="B61" s="4" t="s">
        <v>48</v>
      </c>
      <c r="C61" s="9">
        <v>6312</v>
      </c>
    </row>
    <row r="62" spans="1:3" s="2" customFormat="1" ht="13.8">
      <c r="A62" s="22" t="s">
        <v>92</v>
      </c>
      <c r="B62" s="4" t="s">
        <v>49</v>
      </c>
      <c r="C62" s="9">
        <v>6312</v>
      </c>
    </row>
    <row r="63" spans="1:3" s="2" customFormat="1" ht="27.6">
      <c r="A63" s="22" t="s">
        <v>256</v>
      </c>
      <c r="B63" s="6" t="s">
        <v>50</v>
      </c>
      <c r="C63" s="9">
        <v>6144</v>
      </c>
    </row>
    <row r="64" spans="1:3" s="2" customFormat="1" ht="27.6">
      <c r="A64" s="22" t="s">
        <v>257</v>
      </c>
      <c r="B64" s="6" t="s">
        <v>51</v>
      </c>
      <c r="C64" s="9">
        <v>6144</v>
      </c>
    </row>
    <row r="65" spans="1:3" s="2" customFormat="1" ht="41.4">
      <c r="A65" s="22" t="s">
        <v>258</v>
      </c>
      <c r="B65" s="6" t="s">
        <v>52</v>
      </c>
      <c r="C65" s="9">
        <v>18432</v>
      </c>
    </row>
    <row r="66" spans="1:3" s="2" customFormat="1" ht="13.8">
      <c r="A66" s="22" t="s">
        <v>259</v>
      </c>
      <c r="B66" s="4" t="s">
        <v>53</v>
      </c>
      <c r="C66" s="9">
        <v>46359.840000000004</v>
      </c>
    </row>
    <row r="67" spans="1:3" s="2" customFormat="1" ht="13.8">
      <c r="A67" s="22"/>
      <c r="B67" s="22" t="s">
        <v>260</v>
      </c>
      <c r="C67" s="8">
        <v>89703.840000000026</v>
      </c>
    </row>
    <row r="68" spans="1:3" s="7" customFormat="1" ht="13.8">
      <c r="A68" s="12"/>
      <c r="B68" s="37" t="s">
        <v>261</v>
      </c>
      <c r="C68" s="37"/>
    </row>
    <row r="69" spans="1:3" s="7" customFormat="1" ht="27.6">
      <c r="A69" s="12" t="s">
        <v>262</v>
      </c>
      <c r="B69" s="8" t="s">
        <v>267</v>
      </c>
      <c r="C69" s="9"/>
    </row>
    <row r="70" spans="1:3" s="7" customFormat="1" ht="13.8">
      <c r="A70" s="22"/>
      <c r="B70" s="4" t="s">
        <v>55</v>
      </c>
      <c r="C70" s="9">
        <v>110.07</v>
      </c>
    </row>
    <row r="71" spans="1:3" s="7" customFormat="1" ht="13.8">
      <c r="A71" s="22"/>
      <c r="B71" s="4" t="s">
        <v>56</v>
      </c>
      <c r="C71" s="9">
        <v>362.24</v>
      </c>
    </row>
    <row r="72" spans="1:3" s="7" customFormat="1" ht="27.6">
      <c r="A72" s="22"/>
      <c r="B72" s="4" t="s">
        <v>57</v>
      </c>
      <c r="C72" s="9">
        <v>362.24</v>
      </c>
    </row>
    <row r="73" spans="1:3" s="7" customFormat="1" ht="27.6">
      <c r="A73" s="12"/>
      <c r="B73" s="5" t="s">
        <v>58</v>
      </c>
      <c r="C73" s="9">
        <v>0</v>
      </c>
    </row>
    <row r="74" spans="1:3" s="7" customFormat="1" ht="13.8">
      <c r="A74" s="12"/>
      <c r="B74" s="4" t="s">
        <v>59</v>
      </c>
      <c r="C74" s="9">
        <v>320.01</v>
      </c>
    </row>
    <row r="75" spans="1:3" s="7" customFormat="1" ht="13.8">
      <c r="A75" s="12"/>
      <c r="B75" s="4" t="s">
        <v>60</v>
      </c>
      <c r="C75" s="9">
        <v>255.99</v>
      </c>
    </row>
    <row r="76" spans="1:3" s="7" customFormat="1" ht="13.8">
      <c r="A76" s="12"/>
      <c r="B76" s="4" t="s">
        <v>61</v>
      </c>
      <c r="C76" s="9">
        <v>167.87</v>
      </c>
    </row>
    <row r="77" spans="1:3" s="7" customFormat="1" ht="13.8">
      <c r="A77" s="12"/>
      <c r="B77" s="4" t="s">
        <v>62</v>
      </c>
      <c r="C77" s="9">
        <v>709.87</v>
      </c>
    </row>
    <row r="78" spans="1:3" s="7" customFormat="1" ht="13.8">
      <c r="A78" s="12"/>
      <c r="B78" s="4" t="s">
        <v>63</v>
      </c>
      <c r="C78" s="9">
        <v>485.49</v>
      </c>
    </row>
    <row r="79" spans="1:3" s="7" customFormat="1" ht="27.6">
      <c r="A79" s="22"/>
      <c r="B79" s="5" t="s">
        <v>64</v>
      </c>
      <c r="C79" s="9">
        <v>0</v>
      </c>
    </row>
    <row r="80" spans="1:3" s="7" customFormat="1" ht="13.8">
      <c r="A80" s="22"/>
      <c r="B80" s="4" t="s">
        <v>65</v>
      </c>
      <c r="C80" s="9">
        <v>1460.3999999999999</v>
      </c>
    </row>
    <row r="81" spans="1:3" s="7" customFormat="1" ht="13.8">
      <c r="A81" s="22"/>
      <c r="B81" s="4" t="s">
        <v>66</v>
      </c>
      <c r="C81" s="9">
        <v>370.31</v>
      </c>
    </row>
    <row r="82" spans="1:3" s="7" customFormat="1" ht="27.6">
      <c r="A82" s="22"/>
      <c r="B82" s="5" t="s">
        <v>67</v>
      </c>
      <c r="C82" s="9">
        <v>0</v>
      </c>
    </row>
    <row r="83" spans="1:3" s="7" customFormat="1" ht="13.8">
      <c r="A83" s="22"/>
      <c r="B83" s="4" t="s">
        <v>68</v>
      </c>
      <c r="C83" s="9">
        <v>114.5</v>
      </c>
    </row>
    <row r="84" spans="1:3" s="7" customFormat="1" ht="13.8">
      <c r="A84" s="22"/>
      <c r="B84" s="4" t="s">
        <v>69</v>
      </c>
      <c r="C84" s="9">
        <v>111.2</v>
      </c>
    </row>
    <row r="85" spans="1:3" s="7" customFormat="1" ht="13.8">
      <c r="A85" s="22"/>
      <c r="B85" s="4" t="s">
        <v>70</v>
      </c>
      <c r="C85" s="9">
        <v>164.73</v>
      </c>
    </row>
    <row r="86" spans="1:3" s="7" customFormat="1" ht="13.8">
      <c r="A86" s="22"/>
      <c r="B86" s="4" t="s">
        <v>71</v>
      </c>
      <c r="C86" s="9">
        <v>686.68</v>
      </c>
    </row>
    <row r="87" spans="1:3" s="7" customFormat="1" ht="13.8">
      <c r="A87" s="22"/>
      <c r="B87" s="4" t="s">
        <v>72</v>
      </c>
      <c r="C87" s="9">
        <v>24.616000000000003</v>
      </c>
    </row>
    <row r="88" spans="1:3" s="7" customFormat="1" ht="13.8">
      <c r="A88" s="22"/>
      <c r="B88" s="4" t="s">
        <v>65</v>
      </c>
      <c r="C88" s="9">
        <v>4089.12</v>
      </c>
    </row>
    <row r="89" spans="1:3" s="7" customFormat="1" ht="13.8">
      <c r="A89" s="22"/>
      <c r="B89" s="4" t="s">
        <v>73</v>
      </c>
      <c r="C89" s="9">
        <v>1670.3999999999999</v>
      </c>
    </row>
    <row r="90" spans="1:3" s="7" customFormat="1" ht="13.8">
      <c r="A90" s="22"/>
      <c r="B90" s="4" t="s">
        <v>74</v>
      </c>
      <c r="C90" s="9">
        <v>0</v>
      </c>
    </row>
    <row r="91" spans="1:3" s="7" customFormat="1" ht="13.8">
      <c r="A91" s="22"/>
      <c r="B91" s="4" t="s">
        <v>75</v>
      </c>
      <c r="C91" s="9">
        <v>0</v>
      </c>
    </row>
    <row r="92" spans="1:3" s="7" customFormat="1" ht="13.8">
      <c r="A92" s="22"/>
      <c r="B92" s="4" t="s">
        <v>76</v>
      </c>
      <c r="C92" s="9">
        <v>0</v>
      </c>
    </row>
    <row r="93" spans="1:3" s="7" customFormat="1" ht="27.6">
      <c r="A93" s="22"/>
      <c r="B93" s="5" t="s">
        <v>77</v>
      </c>
      <c r="C93" s="9">
        <v>0</v>
      </c>
    </row>
    <row r="94" spans="1:3" s="7" customFormat="1" ht="13.8">
      <c r="A94" s="22"/>
      <c r="B94" s="4" t="s">
        <v>68</v>
      </c>
      <c r="C94" s="9">
        <v>114.5</v>
      </c>
    </row>
    <row r="95" spans="1:3" s="7" customFormat="1" ht="13.8">
      <c r="A95" s="22"/>
      <c r="B95" s="4" t="s">
        <v>69</v>
      </c>
      <c r="C95" s="9">
        <v>111.2</v>
      </c>
    </row>
    <row r="96" spans="1:3" s="7" customFormat="1" ht="13.8">
      <c r="A96" s="22"/>
      <c r="B96" s="4" t="s">
        <v>70</v>
      </c>
      <c r="C96" s="9">
        <v>164.73</v>
      </c>
    </row>
    <row r="97" spans="1:3" s="7" customFormat="1" ht="13.8">
      <c r="A97" s="22"/>
      <c r="B97" s="4" t="s">
        <v>71</v>
      </c>
      <c r="C97" s="9">
        <v>686.68</v>
      </c>
    </row>
    <row r="98" spans="1:3" s="7" customFormat="1" ht="13.8">
      <c r="A98" s="22"/>
      <c r="B98" s="4" t="s">
        <v>72</v>
      </c>
      <c r="C98" s="9">
        <v>24.616000000000003</v>
      </c>
    </row>
    <row r="99" spans="1:3" s="7" customFormat="1" ht="13.8">
      <c r="A99" s="22"/>
      <c r="B99" s="4" t="s">
        <v>65</v>
      </c>
      <c r="C99" s="9">
        <v>4089.12</v>
      </c>
    </row>
    <row r="100" spans="1:3" s="7" customFormat="1" ht="13.8">
      <c r="A100" s="22"/>
      <c r="B100" s="4" t="s">
        <v>73</v>
      </c>
      <c r="C100" s="9">
        <v>1670.3999999999999</v>
      </c>
    </row>
    <row r="101" spans="1:3" s="7" customFormat="1" ht="13.8">
      <c r="A101" s="22"/>
      <c r="B101" s="4" t="s">
        <v>74</v>
      </c>
      <c r="C101" s="9">
        <v>0</v>
      </c>
    </row>
    <row r="102" spans="1:3" s="7" customFormat="1" ht="13.8">
      <c r="A102" s="22"/>
      <c r="B102" s="4" t="s">
        <v>75</v>
      </c>
      <c r="C102" s="9">
        <v>0</v>
      </c>
    </row>
    <row r="103" spans="1:3" s="7" customFormat="1" ht="13.8">
      <c r="A103" s="22"/>
      <c r="B103" s="4" t="s">
        <v>76</v>
      </c>
      <c r="C103" s="9">
        <v>0</v>
      </c>
    </row>
    <row r="104" spans="1:3" s="7" customFormat="1" ht="13.8">
      <c r="A104" s="22"/>
      <c r="B104" s="4" t="s">
        <v>78</v>
      </c>
      <c r="C104" s="9">
        <v>110.07</v>
      </c>
    </row>
    <row r="105" spans="1:3" s="7" customFormat="1" ht="13.8">
      <c r="A105" s="12"/>
      <c r="B105" s="4" t="s">
        <v>79</v>
      </c>
      <c r="C105" s="9">
        <v>3240</v>
      </c>
    </row>
    <row r="106" spans="1:3" s="7" customFormat="1" ht="13.8">
      <c r="A106" s="12"/>
      <c r="B106" s="4" t="s">
        <v>80</v>
      </c>
      <c r="C106" s="9">
        <v>8040</v>
      </c>
    </row>
    <row r="107" spans="1:3" s="7" customFormat="1" ht="13.8">
      <c r="A107" s="12"/>
      <c r="B107" s="4" t="s">
        <v>81</v>
      </c>
      <c r="C107" s="9">
        <v>370.31</v>
      </c>
    </row>
    <row r="108" spans="1:3" s="7" customFormat="1" ht="13.8">
      <c r="A108" s="12"/>
      <c r="B108" s="4" t="s">
        <v>82</v>
      </c>
      <c r="C108" s="9">
        <v>56.18</v>
      </c>
    </row>
    <row r="109" spans="1:3" s="7" customFormat="1" ht="13.8">
      <c r="A109" s="12"/>
      <c r="B109" s="4" t="s">
        <v>83</v>
      </c>
      <c r="C109" s="9">
        <v>660.42</v>
      </c>
    </row>
    <row r="110" spans="1:3" s="7" customFormat="1" ht="27.6">
      <c r="A110" s="12"/>
      <c r="B110" s="4" t="s">
        <v>84</v>
      </c>
      <c r="C110" s="9">
        <v>0</v>
      </c>
    </row>
    <row r="111" spans="1:3" s="7" customFormat="1" ht="13.8">
      <c r="A111" s="12"/>
      <c r="B111" s="4" t="s">
        <v>85</v>
      </c>
      <c r="C111" s="9">
        <v>1772.16</v>
      </c>
    </row>
    <row r="112" spans="1:3" s="7" customFormat="1" ht="13.8">
      <c r="A112" s="12"/>
      <c r="B112" s="4" t="s">
        <v>86</v>
      </c>
      <c r="C112" s="9">
        <v>661.29</v>
      </c>
    </row>
    <row r="113" spans="1:3" s="7" customFormat="1" ht="13.8">
      <c r="A113" s="12"/>
      <c r="B113" s="4" t="s">
        <v>87</v>
      </c>
      <c r="C113" s="9">
        <v>661.29</v>
      </c>
    </row>
    <row r="114" spans="1:3" s="7" customFormat="1" ht="13.8">
      <c r="A114" s="12"/>
      <c r="B114" s="4" t="s">
        <v>88</v>
      </c>
      <c r="C114" s="9">
        <v>10.0656</v>
      </c>
    </row>
    <row r="115" spans="1:3" s="7" customFormat="1" ht="13.8">
      <c r="A115" s="12"/>
      <c r="B115" s="4" t="s">
        <v>89</v>
      </c>
      <c r="C115" s="9">
        <v>223.66</v>
      </c>
    </row>
    <row r="116" spans="1:3" s="7" customFormat="1" ht="13.8">
      <c r="A116" s="12"/>
      <c r="B116" s="4" t="s">
        <v>90</v>
      </c>
      <c r="C116" s="9">
        <v>656.56</v>
      </c>
    </row>
    <row r="117" spans="1:3" s="7" customFormat="1" ht="13.8">
      <c r="A117" s="12"/>
      <c r="B117" s="4" t="s">
        <v>91</v>
      </c>
      <c r="C117" s="9">
        <v>215.37</v>
      </c>
    </row>
    <row r="118" spans="1:3" s="7" customFormat="1" ht="27.6">
      <c r="A118" s="12" t="s">
        <v>263</v>
      </c>
      <c r="B118" s="8" t="s">
        <v>268</v>
      </c>
      <c r="C118" s="9">
        <v>0</v>
      </c>
    </row>
    <row r="119" spans="1:3" s="7" customFormat="1" ht="27.6">
      <c r="A119" s="22"/>
      <c r="B119" s="4" t="s">
        <v>93</v>
      </c>
      <c r="C119" s="9">
        <v>1836.02</v>
      </c>
    </row>
    <row r="120" spans="1:3" s="7" customFormat="1" ht="13.8">
      <c r="A120" s="22"/>
      <c r="B120" s="4" t="s">
        <v>94</v>
      </c>
      <c r="C120" s="9">
        <v>40.451999999999998</v>
      </c>
    </row>
    <row r="121" spans="1:3" s="7" customFormat="1" ht="27.6">
      <c r="A121" s="22"/>
      <c r="B121" s="4" t="s">
        <v>95</v>
      </c>
      <c r="C121" s="9">
        <v>861.65</v>
      </c>
    </row>
    <row r="122" spans="1:3" s="7" customFormat="1" ht="27.6">
      <c r="A122" s="22"/>
      <c r="B122" s="3" t="s">
        <v>96</v>
      </c>
      <c r="C122" s="9">
        <v>3181.1080000000002</v>
      </c>
    </row>
    <row r="123" spans="1:3" s="7" customFormat="1" ht="13.8">
      <c r="A123" s="22"/>
      <c r="B123" s="3" t="s">
        <v>97</v>
      </c>
      <c r="C123" s="9">
        <v>53.550199999999997</v>
      </c>
    </row>
    <row r="124" spans="1:3" s="7" customFormat="1" ht="13.8">
      <c r="A124" s="22"/>
      <c r="B124" s="4" t="s">
        <v>98</v>
      </c>
      <c r="C124" s="9">
        <v>481.57</v>
      </c>
    </row>
    <row r="125" spans="1:3" s="7" customFormat="1" ht="13.8">
      <c r="A125" s="22"/>
      <c r="B125" s="3" t="s">
        <v>99</v>
      </c>
      <c r="C125" s="9">
        <v>0</v>
      </c>
    </row>
    <row r="126" spans="1:3" s="7" customFormat="1" ht="13.8">
      <c r="A126" s="22"/>
      <c r="B126" s="3" t="s">
        <v>100</v>
      </c>
      <c r="C126" s="9">
        <v>0</v>
      </c>
    </row>
    <row r="127" spans="1:3" s="7" customFormat="1" ht="13.8">
      <c r="A127" s="22"/>
      <c r="B127" s="4" t="s">
        <v>101</v>
      </c>
      <c r="C127" s="9">
        <v>0</v>
      </c>
    </row>
    <row r="128" spans="1:3" s="7" customFormat="1" ht="27.6">
      <c r="A128" s="22"/>
      <c r="B128" s="5" t="s">
        <v>102</v>
      </c>
      <c r="C128" s="9">
        <v>0</v>
      </c>
    </row>
    <row r="129" spans="1:3" s="7" customFormat="1" ht="13.8">
      <c r="A129" s="22"/>
      <c r="B129" s="4" t="s">
        <v>103</v>
      </c>
      <c r="C129" s="9">
        <v>300.04000000000002</v>
      </c>
    </row>
    <row r="130" spans="1:3" s="7" customFormat="1" ht="13.8">
      <c r="A130" s="22"/>
      <c r="B130" s="4" t="s">
        <v>104</v>
      </c>
      <c r="C130" s="9">
        <v>246.98</v>
      </c>
    </row>
    <row r="131" spans="1:3" s="7" customFormat="1" ht="13.8">
      <c r="A131" s="22"/>
      <c r="B131" s="4" t="s">
        <v>105</v>
      </c>
      <c r="C131" s="9">
        <v>167.87</v>
      </c>
    </row>
    <row r="132" spans="1:3" s="7" customFormat="1" ht="13.8">
      <c r="A132" s="22"/>
      <c r="B132" s="4" t="s">
        <v>106</v>
      </c>
      <c r="C132" s="9">
        <v>582.85500000000002</v>
      </c>
    </row>
    <row r="133" spans="1:3" s="7" customFormat="1" ht="13.8">
      <c r="A133" s="22"/>
      <c r="B133" s="4" t="s">
        <v>107</v>
      </c>
      <c r="C133" s="9">
        <v>322.68</v>
      </c>
    </row>
    <row r="134" spans="1:3" s="7" customFormat="1" ht="13.8">
      <c r="A134" s="22"/>
      <c r="B134" s="4" t="s">
        <v>108</v>
      </c>
      <c r="C134" s="9">
        <v>918.01</v>
      </c>
    </row>
    <row r="135" spans="1:3" s="7" customFormat="1" ht="13.8">
      <c r="A135" s="22"/>
      <c r="B135" s="4" t="s">
        <v>109</v>
      </c>
      <c r="C135" s="9">
        <v>20.225999999999999</v>
      </c>
    </row>
    <row r="136" spans="1:3" s="7" customFormat="1" ht="13.8">
      <c r="A136" s="22"/>
      <c r="B136" s="4" t="s">
        <v>110</v>
      </c>
      <c r="C136" s="9">
        <v>216.58</v>
      </c>
    </row>
    <row r="137" spans="1:3" s="7" customFormat="1" ht="13.8">
      <c r="A137" s="22"/>
      <c r="B137" s="4" t="s">
        <v>111</v>
      </c>
      <c r="C137" s="9">
        <v>645.36</v>
      </c>
    </row>
    <row r="138" spans="1:3" s="7" customFormat="1" ht="13.8">
      <c r="A138" s="22"/>
      <c r="B138" s="4" t="s">
        <v>112</v>
      </c>
      <c r="C138" s="9">
        <v>623.87</v>
      </c>
    </row>
    <row r="139" spans="1:3" s="7" customFormat="1" ht="27.6">
      <c r="A139" s="22"/>
      <c r="B139" s="4" t="s">
        <v>113</v>
      </c>
      <c r="C139" s="9">
        <v>20.225999999999999</v>
      </c>
    </row>
    <row r="140" spans="1:3" s="7" customFormat="1" ht="13.8">
      <c r="A140" s="22"/>
      <c r="B140" s="4" t="s">
        <v>114</v>
      </c>
      <c r="C140" s="9">
        <v>0</v>
      </c>
    </row>
    <row r="141" spans="1:3" s="7" customFormat="1" ht="13.8">
      <c r="A141" s="22"/>
      <c r="B141" s="4" t="s">
        <v>115</v>
      </c>
      <c r="C141" s="9">
        <v>918.01</v>
      </c>
    </row>
    <row r="142" spans="1:3" s="7" customFormat="1" ht="13.8">
      <c r="A142" s="22"/>
      <c r="B142" s="4" t="s">
        <v>116</v>
      </c>
      <c r="C142" s="9">
        <v>20.225999999999999</v>
      </c>
    </row>
    <row r="143" spans="1:3" s="7" customFormat="1" ht="13.8">
      <c r="A143" s="22"/>
      <c r="B143" s="4" t="s">
        <v>117</v>
      </c>
      <c r="C143" s="9">
        <v>918.01</v>
      </c>
    </row>
    <row r="144" spans="1:3" s="7" customFormat="1" ht="13.8">
      <c r="A144" s="22"/>
      <c r="B144" s="4" t="s">
        <v>118</v>
      </c>
      <c r="C144" s="9">
        <v>20.225999999999999</v>
      </c>
    </row>
    <row r="145" spans="1:3" s="7" customFormat="1" ht="13.8">
      <c r="A145" s="22"/>
      <c r="B145" s="4" t="s">
        <v>101</v>
      </c>
      <c r="C145" s="9">
        <v>0</v>
      </c>
    </row>
    <row r="146" spans="1:3" s="7" customFormat="1" ht="13.8">
      <c r="A146" s="22"/>
      <c r="B146" s="4" t="s">
        <v>119</v>
      </c>
      <c r="C146" s="9">
        <v>1400.94</v>
      </c>
    </row>
    <row r="147" spans="1:3" s="7" customFormat="1" ht="27.6">
      <c r="A147" s="22"/>
      <c r="B147" s="4" t="s">
        <v>120</v>
      </c>
      <c r="C147" s="9">
        <v>0</v>
      </c>
    </row>
    <row r="148" spans="1:3" s="7" customFormat="1" ht="27.6">
      <c r="A148" s="22"/>
      <c r="B148" s="4" t="s">
        <v>120</v>
      </c>
      <c r="C148" s="9">
        <v>0</v>
      </c>
    </row>
    <row r="149" spans="1:3" s="7" customFormat="1" ht="27.6">
      <c r="A149" s="22"/>
      <c r="B149" s="4" t="s">
        <v>121</v>
      </c>
      <c r="C149" s="9">
        <v>0</v>
      </c>
    </row>
    <row r="150" spans="1:3" s="7" customFormat="1" ht="27.6">
      <c r="A150" s="22"/>
      <c r="B150" s="5" t="s">
        <v>122</v>
      </c>
      <c r="C150" s="19">
        <v>423836.24</v>
      </c>
    </row>
    <row r="151" spans="1:3" s="7" customFormat="1" ht="13.8">
      <c r="A151" s="22"/>
      <c r="B151" s="4" t="s">
        <v>123</v>
      </c>
      <c r="C151" s="9">
        <v>918.01</v>
      </c>
    </row>
    <row r="152" spans="1:3" s="7" customFormat="1" ht="13.8">
      <c r="A152" s="22"/>
      <c r="B152" s="4" t="s">
        <v>109</v>
      </c>
      <c r="C152" s="9">
        <v>20.225999999999999</v>
      </c>
    </row>
    <row r="153" spans="1:3" s="7" customFormat="1" ht="13.8">
      <c r="A153" s="22"/>
      <c r="B153" s="4" t="s">
        <v>124</v>
      </c>
      <c r="C153" s="9">
        <v>1836.02</v>
      </c>
    </row>
    <row r="154" spans="1:3" s="7" customFormat="1" ht="13.8">
      <c r="A154" s="22"/>
      <c r="B154" s="4" t="s">
        <v>109</v>
      </c>
      <c r="C154" s="9">
        <v>40.451999999999998</v>
      </c>
    </row>
    <row r="155" spans="1:3" s="7" customFormat="1" ht="13.8">
      <c r="A155" s="30"/>
      <c r="B155" s="31" t="s">
        <v>125</v>
      </c>
      <c r="C155" s="32">
        <v>1836.02</v>
      </c>
    </row>
    <row r="156" spans="1:3" s="7" customFormat="1" ht="13.8">
      <c r="A156" s="30"/>
      <c r="B156" s="31" t="s">
        <v>126</v>
      </c>
      <c r="C156" s="32">
        <v>1836.02</v>
      </c>
    </row>
    <row r="157" spans="1:3" s="7" customFormat="1" ht="27.6">
      <c r="A157" s="30"/>
      <c r="B157" s="31" t="s">
        <v>127</v>
      </c>
      <c r="C157" s="32">
        <v>80.903999999999996</v>
      </c>
    </row>
    <row r="158" spans="1:3" s="7" customFormat="1" ht="27.6">
      <c r="A158" s="22"/>
      <c r="B158" s="5" t="s">
        <v>128</v>
      </c>
      <c r="C158" s="9">
        <v>0</v>
      </c>
    </row>
    <row r="159" spans="1:3" s="7" customFormat="1" ht="13.8">
      <c r="A159" s="22"/>
      <c r="B159" s="4" t="s">
        <v>129</v>
      </c>
      <c r="C159" s="9">
        <v>918.01</v>
      </c>
    </row>
    <row r="160" spans="1:3" s="7" customFormat="1" ht="13.8">
      <c r="A160" s="22"/>
      <c r="B160" s="4" t="s">
        <v>130</v>
      </c>
      <c r="C160" s="9">
        <v>215.96</v>
      </c>
    </row>
    <row r="161" spans="1:3" s="7" customFormat="1" ht="13.8">
      <c r="A161" s="22"/>
      <c r="B161" s="4" t="s">
        <v>131</v>
      </c>
      <c r="C161" s="9">
        <v>283.77999999999997</v>
      </c>
    </row>
    <row r="162" spans="1:3" s="7" customFormat="1" ht="13.8">
      <c r="A162" s="22"/>
      <c r="B162" s="4" t="s">
        <v>132</v>
      </c>
      <c r="C162" s="9">
        <v>71.03</v>
      </c>
    </row>
    <row r="163" spans="1:3" s="7" customFormat="1" ht="13.8">
      <c r="A163" s="22"/>
      <c r="B163" s="4" t="s">
        <v>133</v>
      </c>
      <c r="C163" s="9">
        <v>70.400000000000006</v>
      </c>
    </row>
    <row r="164" spans="1:3" s="7" customFormat="1" ht="13.8">
      <c r="A164" s="22"/>
      <c r="B164" s="4" t="s">
        <v>109</v>
      </c>
      <c r="C164" s="9">
        <v>20.225999999999999</v>
      </c>
    </row>
    <row r="165" spans="1:3" s="7" customFormat="1" ht="27.6">
      <c r="A165" s="22"/>
      <c r="B165" s="4" t="s">
        <v>134</v>
      </c>
      <c r="C165" s="9">
        <v>918.01</v>
      </c>
    </row>
    <row r="166" spans="1:3" s="7" customFormat="1" ht="27.6">
      <c r="A166" s="22"/>
      <c r="B166" s="4" t="s">
        <v>135</v>
      </c>
      <c r="C166" s="9">
        <v>20.225999999999999</v>
      </c>
    </row>
    <row r="167" spans="1:3" s="7" customFormat="1" ht="27.6">
      <c r="A167" s="22"/>
      <c r="B167" s="5" t="s">
        <v>136</v>
      </c>
      <c r="C167" s="9">
        <v>0</v>
      </c>
    </row>
    <row r="168" spans="1:3" s="7" customFormat="1" ht="13.8">
      <c r="A168" s="22"/>
      <c r="B168" s="4" t="s">
        <v>137</v>
      </c>
      <c r="C168" s="9">
        <v>640</v>
      </c>
    </row>
    <row r="169" spans="1:3" s="7" customFormat="1" ht="13.8">
      <c r="A169" s="22"/>
      <c r="B169" s="4" t="s">
        <v>138</v>
      </c>
      <c r="C169" s="9">
        <v>397.1</v>
      </c>
    </row>
    <row r="170" spans="1:3" s="7" customFormat="1" ht="13.8">
      <c r="A170" s="22"/>
      <c r="B170" s="4" t="s">
        <v>139</v>
      </c>
      <c r="C170" s="9">
        <v>184.4</v>
      </c>
    </row>
    <row r="171" spans="1:3" s="7" customFormat="1" ht="13.8">
      <c r="A171" s="22"/>
      <c r="B171" s="4" t="s">
        <v>140</v>
      </c>
      <c r="C171" s="9">
        <v>1419.74</v>
      </c>
    </row>
    <row r="172" spans="1:3" s="7" customFormat="1" ht="13.8">
      <c r="A172" s="22"/>
      <c r="B172" s="4" t="s">
        <v>109</v>
      </c>
      <c r="C172" s="9">
        <v>101.13</v>
      </c>
    </row>
    <row r="173" spans="1:3" s="7" customFormat="1" ht="27.6">
      <c r="A173" s="22"/>
      <c r="B173" s="4" t="s">
        <v>141</v>
      </c>
      <c r="C173" s="9">
        <v>1836.02</v>
      </c>
    </row>
    <row r="174" spans="1:3" s="7" customFormat="1" ht="13.8">
      <c r="A174" s="22"/>
      <c r="B174" s="4" t="s">
        <v>142</v>
      </c>
      <c r="C174" s="9">
        <v>40.451999999999998</v>
      </c>
    </row>
    <row r="175" spans="1:3" s="7" customFormat="1" ht="13.8">
      <c r="A175" s="30"/>
      <c r="B175" s="5" t="s">
        <v>143</v>
      </c>
      <c r="C175" s="9">
        <v>0</v>
      </c>
    </row>
    <row r="176" spans="1:3" s="7" customFormat="1" ht="13.8">
      <c r="A176" s="30"/>
      <c r="B176" s="4" t="s">
        <v>144</v>
      </c>
      <c r="C176" s="9">
        <v>329.84</v>
      </c>
    </row>
    <row r="177" spans="1:3" s="7" customFormat="1" ht="13.8">
      <c r="A177" s="30"/>
      <c r="B177" s="4" t="s">
        <v>145</v>
      </c>
      <c r="C177" s="9">
        <v>1155.5</v>
      </c>
    </row>
    <row r="178" spans="1:3" s="7" customFormat="1" ht="13.8">
      <c r="A178" s="30"/>
      <c r="B178" s="4" t="s">
        <v>146</v>
      </c>
      <c r="C178" s="9">
        <v>184.4</v>
      </c>
    </row>
    <row r="179" spans="1:3" s="7" customFormat="1" ht="13.8">
      <c r="A179" s="30"/>
      <c r="B179" s="4" t="s">
        <v>147</v>
      </c>
      <c r="C179" s="9">
        <v>255.99</v>
      </c>
    </row>
    <row r="180" spans="1:3" s="7" customFormat="1" ht="13.8">
      <c r="A180" s="30"/>
      <c r="B180" s="4" t="s">
        <v>109</v>
      </c>
      <c r="C180" s="9">
        <v>60.677999999999997</v>
      </c>
    </row>
    <row r="181" spans="1:3" s="7" customFormat="1" ht="13.8">
      <c r="A181" s="30"/>
      <c r="B181" s="4" t="s">
        <v>148</v>
      </c>
      <c r="C181" s="9">
        <v>0</v>
      </c>
    </row>
    <row r="182" spans="1:3" s="7" customFormat="1" ht="27.6">
      <c r="A182" s="12" t="s">
        <v>264</v>
      </c>
      <c r="B182" s="8" t="s">
        <v>149</v>
      </c>
      <c r="C182" s="9"/>
    </row>
    <row r="183" spans="1:3" s="7" customFormat="1" ht="27.6">
      <c r="A183" s="12"/>
      <c r="B183" s="4" t="s">
        <v>150</v>
      </c>
      <c r="C183" s="9">
        <v>282.16000000000003</v>
      </c>
    </row>
    <row r="184" spans="1:3" s="7" customFormat="1" ht="13.8">
      <c r="A184" s="12"/>
      <c r="B184" s="4" t="s">
        <v>151</v>
      </c>
      <c r="C184" s="9">
        <v>1170.4608000000001</v>
      </c>
    </row>
    <row r="185" spans="1:3" s="7" customFormat="1" ht="13.8">
      <c r="A185" s="12"/>
      <c r="B185" s="4" t="s">
        <v>152</v>
      </c>
      <c r="C185" s="9">
        <v>313.04000000000002</v>
      </c>
    </row>
    <row r="186" spans="1:3" s="7" customFormat="1" ht="13.8">
      <c r="A186" s="12"/>
      <c r="B186" s="4" t="s">
        <v>153</v>
      </c>
      <c r="C186" s="9">
        <v>242.36</v>
      </c>
    </row>
    <row r="187" spans="1:3" s="7" customFormat="1" ht="13.8">
      <c r="A187" s="22"/>
      <c r="B187" s="4" t="s">
        <v>154</v>
      </c>
      <c r="C187" s="9">
        <v>156</v>
      </c>
    </row>
    <row r="188" spans="1:3" s="7" customFormat="1" ht="13.8">
      <c r="A188" s="22"/>
      <c r="B188" s="4" t="s">
        <v>155</v>
      </c>
      <c r="C188" s="9">
        <v>2132.7680000000005</v>
      </c>
    </row>
    <row r="189" spans="1:3" s="7" customFormat="1" ht="13.8">
      <c r="A189" s="22"/>
      <c r="B189" s="4" t="s">
        <v>99</v>
      </c>
      <c r="C189" s="9">
        <v>0</v>
      </c>
    </row>
    <row r="190" spans="1:3" s="7" customFormat="1" ht="13.8">
      <c r="A190" s="22"/>
      <c r="B190" s="4" t="s">
        <v>156</v>
      </c>
      <c r="C190" s="9">
        <v>647.16</v>
      </c>
    </row>
    <row r="191" spans="1:3" s="7" customFormat="1" ht="13.8">
      <c r="A191" s="22"/>
      <c r="B191" s="3" t="s">
        <v>157</v>
      </c>
      <c r="C191" s="9">
        <v>80</v>
      </c>
    </row>
    <row r="192" spans="1:3" s="7" customFormat="1" ht="13.8">
      <c r="A192" s="22"/>
      <c r="B192" s="4" t="s">
        <v>158</v>
      </c>
      <c r="C192" s="9">
        <v>0</v>
      </c>
    </row>
    <row r="193" spans="1:3" s="7" customFormat="1" ht="27.6">
      <c r="A193" s="22"/>
      <c r="B193" s="4" t="s">
        <v>159</v>
      </c>
      <c r="C193" s="9">
        <v>1397.088</v>
      </c>
    </row>
    <row r="194" spans="1:3" s="7" customFormat="1" ht="13.8">
      <c r="A194" s="22"/>
      <c r="B194" s="4" t="s">
        <v>160</v>
      </c>
      <c r="C194" s="9">
        <v>0</v>
      </c>
    </row>
    <row r="195" spans="1:3" s="7" customFormat="1" ht="13.8">
      <c r="A195" s="22"/>
      <c r="B195" s="4" t="s">
        <v>161</v>
      </c>
      <c r="C195" s="9">
        <v>0</v>
      </c>
    </row>
    <row r="196" spans="1:3" s="7" customFormat="1" ht="13.8">
      <c r="A196" s="22"/>
      <c r="B196" s="3" t="s">
        <v>162</v>
      </c>
      <c r="C196" s="9">
        <v>528.9</v>
      </c>
    </row>
    <row r="197" spans="1:3" s="7" customFormat="1" ht="13.8">
      <c r="A197" s="22"/>
      <c r="B197" s="3" t="s">
        <v>163</v>
      </c>
      <c r="C197" s="9">
        <v>3550.23</v>
      </c>
    </row>
    <row r="198" spans="1:3" s="7" customFormat="1" ht="13.8">
      <c r="A198" s="22"/>
      <c r="B198" s="3" t="s">
        <v>164</v>
      </c>
      <c r="C198" s="9">
        <v>0</v>
      </c>
    </row>
    <row r="199" spans="1:3" s="7" customFormat="1" ht="27.6">
      <c r="A199" s="22"/>
      <c r="B199" s="3" t="s">
        <v>165</v>
      </c>
      <c r="C199" s="9">
        <v>324.32</v>
      </c>
    </row>
    <row r="200" spans="1:3" s="7" customFormat="1" ht="13.8">
      <c r="A200" s="22"/>
      <c r="B200" s="4" t="s">
        <v>166</v>
      </c>
      <c r="C200" s="9">
        <v>0</v>
      </c>
    </row>
    <row r="201" spans="1:3" s="7" customFormat="1" ht="13.8">
      <c r="A201" s="22"/>
      <c r="B201" s="4" t="s">
        <v>167</v>
      </c>
      <c r="C201" s="9">
        <v>0</v>
      </c>
    </row>
    <row r="202" spans="1:3" s="7" customFormat="1" ht="13.8">
      <c r="A202" s="22"/>
      <c r="B202" s="4" t="s">
        <v>168</v>
      </c>
      <c r="C202" s="9">
        <v>485.37</v>
      </c>
    </row>
    <row r="203" spans="1:3" s="7" customFormat="1" ht="27.6">
      <c r="A203" s="22"/>
      <c r="B203" s="4" t="s">
        <v>169</v>
      </c>
      <c r="C203" s="9">
        <v>1126.58</v>
      </c>
    </row>
    <row r="204" spans="1:3" s="7" customFormat="1" ht="13.8">
      <c r="A204" s="22"/>
      <c r="B204" s="4" t="s">
        <v>170</v>
      </c>
      <c r="C204" s="9">
        <v>159.66</v>
      </c>
    </row>
    <row r="205" spans="1:3" s="7" customFormat="1" ht="13.8">
      <c r="A205" s="22"/>
      <c r="B205" s="4" t="s">
        <v>171</v>
      </c>
      <c r="C205" s="9">
        <v>22686.992999999999</v>
      </c>
    </row>
    <row r="206" spans="1:3" s="7" customFormat="1" ht="13.8">
      <c r="A206" s="22"/>
      <c r="B206" s="4" t="s">
        <v>172</v>
      </c>
      <c r="C206" s="9">
        <v>226.96</v>
      </c>
    </row>
    <row r="207" spans="1:3" s="7" customFormat="1" ht="13.8">
      <c r="A207" s="22"/>
      <c r="B207" s="3" t="s">
        <v>173</v>
      </c>
      <c r="C207" s="9">
        <v>319429.46000000002</v>
      </c>
    </row>
    <row r="208" spans="1:3" s="7" customFormat="1" ht="13.8">
      <c r="A208" s="22"/>
      <c r="B208" s="4" t="s">
        <v>174</v>
      </c>
      <c r="C208" s="9">
        <v>2746.6</v>
      </c>
    </row>
    <row r="209" spans="1:3" s="7" customFormat="1" ht="13.8">
      <c r="A209" s="22"/>
      <c r="B209" s="4" t="s">
        <v>175</v>
      </c>
      <c r="C209" s="9">
        <v>64707.600650000008</v>
      </c>
    </row>
    <row r="210" spans="1:3" s="7" customFormat="1" ht="27.6">
      <c r="A210" s="22"/>
      <c r="B210" s="3" t="s">
        <v>176</v>
      </c>
      <c r="C210" s="9">
        <v>3208.7999999999997</v>
      </c>
    </row>
    <row r="211" spans="1:3" s="7" customFormat="1" ht="13.8">
      <c r="A211" s="22"/>
      <c r="B211" s="4" t="s">
        <v>177</v>
      </c>
      <c r="C211" s="9">
        <v>0</v>
      </c>
    </row>
    <row r="212" spans="1:3" s="7" customFormat="1" ht="13.8">
      <c r="A212" s="22"/>
      <c r="B212" s="4" t="s">
        <v>178</v>
      </c>
      <c r="C212" s="9">
        <v>0</v>
      </c>
    </row>
    <row r="213" spans="1:3" s="7" customFormat="1" ht="13.8">
      <c r="A213" s="22"/>
      <c r="B213" s="3" t="s">
        <v>179</v>
      </c>
      <c r="C213" s="9">
        <v>323.58</v>
      </c>
    </row>
    <row r="214" spans="1:3" s="7" customFormat="1" ht="13.8">
      <c r="A214" s="22"/>
      <c r="B214" s="3" t="s">
        <v>180</v>
      </c>
      <c r="C214" s="9">
        <v>64.73</v>
      </c>
    </row>
    <row r="215" spans="1:3" s="7" customFormat="1" ht="13.8">
      <c r="A215" s="22"/>
      <c r="B215" s="4" t="s">
        <v>181</v>
      </c>
      <c r="C215" s="9">
        <v>41812.054199999999</v>
      </c>
    </row>
    <row r="216" spans="1:3" s="7" customFormat="1" ht="13.8">
      <c r="A216" s="22"/>
      <c r="B216" s="4" t="s">
        <v>182</v>
      </c>
      <c r="C216" s="9">
        <v>9970.82</v>
      </c>
    </row>
    <row r="217" spans="1:3" s="7" customFormat="1" ht="13.8">
      <c r="A217" s="12"/>
      <c r="B217" s="4" t="s">
        <v>183</v>
      </c>
      <c r="C217" s="9">
        <v>1767.41</v>
      </c>
    </row>
    <row r="218" spans="1:3" s="7" customFormat="1" ht="13.8">
      <c r="A218" s="12"/>
      <c r="B218" s="4" t="s">
        <v>184</v>
      </c>
      <c r="C218" s="9">
        <v>0</v>
      </c>
    </row>
    <row r="219" spans="1:3" s="7" customFormat="1" ht="13.8">
      <c r="A219" s="12"/>
      <c r="B219" s="9" t="s">
        <v>185</v>
      </c>
      <c r="C219" s="9">
        <v>0</v>
      </c>
    </row>
    <row r="220" spans="1:3" s="7" customFormat="1" ht="13.8">
      <c r="A220" s="12"/>
      <c r="B220" s="5" t="s">
        <v>186</v>
      </c>
      <c r="C220" s="9">
        <v>23477.719999999998</v>
      </c>
    </row>
    <row r="221" spans="1:3" s="7" customFormat="1" ht="13.8">
      <c r="A221" s="12"/>
      <c r="B221" s="10" t="s">
        <v>187</v>
      </c>
      <c r="C221" s="9">
        <v>332</v>
      </c>
    </row>
    <row r="222" spans="1:3" s="7" customFormat="1" ht="13.8">
      <c r="A222" s="12"/>
      <c r="B222" s="4" t="s">
        <v>188</v>
      </c>
      <c r="C222" s="9">
        <v>52.507125000000009</v>
      </c>
    </row>
    <row r="223" spans="1:3" s="7" customFormat="1" ht="13.8">
      <c r="A223" s="12"/>
      <c r="B223" s="4" t="s">
        <v>189</v>
      </c>
      <c r="C223" s="9">
        <v>64.73</v>
      </c>
    </row>
    <row r="224" spans="1:3" s="7" customFormat="1" ht="13.8">
      <c r="A224" s="12"/>
      <c r="B224" s="3" t="s">
        <v>190</v>
      </c>
      <c r="C224" s="9">
        <v>10500</v>
      </c>
    </row>
    <row r="225" spans="1:3" s="7" customFormat="1" ht="13.8">
      <c r="A225" s="12"/>
      <c r="B225" s="4" t="s">
        <v>191</v>
      </c>
      <c r="C225" s="9">
        <v>1326.96</v>
      </c>
    </row>
    <row r="226" spans="1:3" s="7" customFormat="1" ht="13.8">
      <c r="A226" s="12"/>
      <c r="B226" s="4" t="s">
        <v>192</v>
      </c>
      <c r="C226" s="9">
        <v>0</v>
      </c>
    </row>
    <row r="227" spans="1:3" s="7" customFormat="1" ht="13.8">
      <c r="A227" s="12"/>
      <c r="B227" s="4" t="s">
        <v>193</v>
      </c>
      <c r="C227" s="9">
        <v>799.47</v>
      </c>
    </row>
    <row r="228" spans="1:3" s="7" customFormat="1" ht="13.8">
      <c r="A228" s="12"/>
      <c r="B228" s="4" t="s">
        <v>194</v>
      </c>
      <c r="C228" s="9">
        <v>331.74</v>
      </c>
    </row>
    <row r="229" spans="1:3" s="7" customFormat="1" ht="13.8">
      <c r="A229" s="12"/>
      <c r="B229" s="4" t="s">
        <v>195</v>
      </c>
      <c r="C229" s="9">
        <v>331.74</v>
      </c>
    </row>
    <row r="230" spans="1:3" s="7" customFormat="1" ht="13.8">
      <c r="A230" s="12"/>
      <c r="B230" s="4" t="s">
        <v>196</v>
      </c>
      <c r="C230" s="9">
        <v>1496.52</v>
      </c>
    </row>
    <row r="231" spans="1:3" s="7" customFormat="1" ht="13.8">
      <c r="A231" s="12"/>
      <c r="B231" s="11" t="s">
        <v>197</v>
      </c>
      <c r="C231" s="9">
        <v>59.21</v>
      </c>
    </row>
    <row r="232" spans="1:3" s="7" customFormat="1" ht="13.8">
      <c r="A232" s="12"/>
      <c r="B232" s="3" t="s">
        <v>198</v>
      </c>
      <c r="C232" s="9">
        <v>1</v>
      </c>
    </row>
    <row r="233" spans="1:3" s="7" customFormat="1" ht="13.8">
      <c r="A233" s="12"/>
      <c r="B233" s="5" t="s">
        <v>199</v>
      </c>
      <c r="C233" s="9">
        <v>10963.4</v>
      </c>
    </row>
    <row r="234" spans="1:3" s="7" customFormat="1" ht="13.8">
      <c r="A234" s="12"/>
      <c r="B234" s="4" t="s">
        <v>210</v>
      </c>
      <c r="C234" s="9">
        <v>48684</v>
      </c>
    </row>
    <row r="235" spans="1:3" s="7" customFormat="1" ht="13.8">
      <c r="A235" s="12"/>
      <c r="B235" s="4" t="s">
        <v>211</v>
      </c>
      <c r="C235" s="9">
        <v>12687.38</v>
      </c>
    </row>
    <row r="236" spans="1:3" s="7" customFormat="1" ht="13.8">
      <c r="A236" s="22"/>
      <c r="B236" s="4" t="s">
        <v>200</v>
      </c>
      <c r="C236" s="9">
        <v>190.935</v>
      </c>
    </row>
    <row r="237" spans="1:3" s="7" customFormat="1" ht="27.6">
      <c r="A237" s="22"/>
      <c r="B237" s="4" t="s">
        <v>201</v>
      </c>
      <c r="C237" s="9">
        <v>766.02</v>
      </c>
    </row>
    <row r="238" spans="1:3" s="7" customFormat="1" ht="13.8">
      <c r="A238" s="22"/>
      <c r="B238" s="4" t="s">
        <v>202</v>
      </c>
      <c r="C238" s="9">
        <v>86.1</v>
      </c>
    </row>
    <row r="239" spans="1:3" s="7" customFormat="1" ht="13.8">
      <c r="A239" s="22"/>
      <c r="B239" s="5" t="s">
        <v>203</v>
      </c>
      <c r="C239" s="9">
        <v>1669.82</v>
      </c>
    </row>
    <row r="240" spans="1:3" s="7" customFormat="1" ht="13.8">
      <c r="A240" s="22"/>
      <c r="B240" s="4" t="s">
        <v>204</v>
      </c>
      <c r="C240" s="9">
        <v>0</v>
      </c>
    </row>
    <row r="241" spans="1:6" s="7" customFormat="1" ht="13.8">
      <c r="A241" s="22"/>
      <c r="B241" s="4" t="s">
        <v>205</v>
      </c>
      <c r="C241" s="9">
        <v>0</v>
      </c>
    </row>
    <row r="242" spans="1:6" s="7" customFormat="1" ht="13.8">
      <c r="A242" s="22"/>
      <c r="B242" s="4" t="s">
        <v>206</v>
      </c>
      <c r="C242" s="9">
        <v>0</v>
      </c>
    </row>
    <row r="243" spans="1:6" s="7" customFormat="1" ht="13.8">
      <c r="A243" s="22"/>
      <c r="B243" s="3" t="s">
        <v>207</v>
      </c>
      <c r="C243" s="9">
        <v>0</v>
      </c>
    </row>
    <row r="244" spans="1:6" s="7" customFormat="1" ht="13.8">
      <c r="A244" s="12"/>
      <c r="B244" s="12" t="s">
        <v>265</v>
      </c>
      <c r="C244" s="8">
        <v>1081689.9575750001</v>
      </c>
    </row>
    <row r="245" spans="1:6" s="2" customFormat="1" ht="13.8">
      <c r="A245" s="22"/>
      <c r="B245" s="21" t="s">
        <v>273</v>
      </c>
      <c r="C245" s="8">
        <v>483183</v>
      </c>
    </row>
    <row r="246" spans="1:6" s="2" customFormat="1" ht="13.8">
      <c r="A246" s="22"/>
      <c r="B246" s="5" t="s">
        <v>266</v>
      </c>
      <c r="C246" s="8">
        <f>C17+C25+C37+C46+C53+C57+C58+C59+C67+C244+C245</f>
        <v>3935613.8028750001</v>
      </c>
      <c r="E246" s="20"/>
    </row>
    <row r="247" spans="1:6" s="17" customFormat="1" ht="13.8">
      <c r="A247" s="33"/>
      <c r="B247" s="34" t="s">
        <v>212</v>
      </c>
      <c r="C247" s="35">
        <v>3121686.41</v>
      </c>
      <c r="D247" s="15"/>
      <c r="E247" s="16"/>
      <c r="F247" s="16"/>
    </row>
    <row r="248" spans="1:6" s="1" customFormat="1" ht="13.8">
      <c r="A248" s="33"/>
      <c r="B248" s="34" t="s">
        <v>213</v>
      </c>
      <c r="C248" s="35">
        <v>3140588.41</v>
      </c>
      <c r="D248" s="18"/>
      <c r="E248" s="18"/>
      <c r="F248" s="18"/>
    </row>
    <row r="249" spans="1:6" s="1" customFormat="1" ht="13.8">
      <c r="A249" s="33"/>
      <c r="B249" s="34" t="s">
        <v>216</v>
      </c>
      <c r="C249" s="35">
        <v>81725.240000000005</v>
      </c>
      <c r="D249" s="18"/>
      <c r="E249" s="18"/>
      <c r="F249" s="18"/>
    </row>
    <row r="250" spans="1:6" s="1" customFormat="1" ht="13.8">
      <c r="A250" s="33"/>
      <c r="B250" s="34" t="s">
        <v>217</v>
      </c>
      <c r="C250" s="35">
        <v>77395.009999999995</v>
      </c>
      <c r="D250" s="18"/>
      <c r="E250" s="18"/>
      <c r="F250" s="18"/>
    </row>
    <row r="251" spans="1:6" s="1" customFormat="1" ht="13.8">
      <c r="A251" s="33"/>
      <c r="B251" s="34" t="s">
        <v>214</v>
      </c>
      <c r="C251" s="36">
        <f>C248+C250-C246</f>
        <v>-717630.38287500013</v>
      </c>
      <c r="D251" s="16"/>
      <c r="E251" s="16"/>
      <c r="F251" s="16"/>
    </row>
    <row r="252" spans="1:6" s="1" customFormat="1" ht="13.8">
      <c r="A252" s="33"/>
      <c r="B252" s="34" t="s">
        <v>215</v>
      </c>
      <c r="C252" s="36">
        <f>C5+C251</f>
        <v>97095.727124999859</v>
      </c>
      <c r="D252" s="16"/>
      <c r="E252" s="16"/>
      <c r="F252" s="16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2020-03-16T06:32:34Z</cp:lastPrinted>
  <dcterms:created xsi:type="dcterms:W3CDTF">2020-01-13T04:05:29Z</dcterms:created>
  <dcterms:modified xsi:type="dcterms:W3CDTF">2020-03-17T03:09:34Z</dcterms:modified>
</cp:coreProperties>
</file>