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31" i="1"/>
  <c r="C21"/>
  <c r="C33"/>
  <c r="C128"/>
  <c r="C132"/>
</calcChain>
</file>

<file path=xl/sharedStrings.xml><?xml version="1.0" encoding="utf-8"?>
<sst xmlns="http://schemas.openxmlformats.org/spreadsheetml/2006/main" count="172" uniqueCount="171">
  <si>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</si>
  <si>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</si>
  <si>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</si>
  <si>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</si>
  <si>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</si>
  <si>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</si>
  <si>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</si>
  <si>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мытье окон</t>
  </si>
  <si>
    <t xml:space="preserve">Мытье окон 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</si>
  <si>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</si>
  <si>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</si>
  <si>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</si>
  <si>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</si>
  <si>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</si>
  <si>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</si>
  <si>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</si>
  <si>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</si>
  <si>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2.5.</t>
  </si>
  <si>
    <t>2.6.</t>
  </si>
  <si>
    <t>Подметание придомовой территории в летний период</t>
  </si>
  <si>
    <t>Уборка мусора с газона в летний период (листья и сучья)</t>
  </si>
  <si>
    <t>Уборка мусора с газона в летний период (случайный мусор))</t>
  </si>
  <si>
    <t>Очистка урн</t>
  </si>
  <si>
    <t>Подметание снега  высотой до 2-х см</t>
  </si>
  <si>
    <t>Подметание снега  выше 2-х см</t>
  </si>
  <si>
    <t>Механизированная уборка внутридворовых проездов, очистка территории от уплотненного снега толщиной 20см</t>
  </si>
  <si>
    <t>Посыпка пешеходных дорожек и проездов противогололедными материалами шириной 0,5м</t>
  </si>
  <si>
    <t xml:space="preserve">Очистка пешеходных дорожек, отмостки, крылец, площадок  и вдоль бордюр шириной 0,5 м от наледи и льда </t>
  </si>
  <si>
    <t>Кошение газонов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</si>
  <si>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</si>
  <si>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</si>
  <si>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</si>
  <si>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</si>
  <si>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</si>
  <si>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</si>
  <si>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</si>
  <si>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Замена ламп освещения подъездов, подвалов</t>
  </si>
  <si>
    <t>4.1.</t>
  </si>
  <si>
    <t>Проведение технических осмотров и устранение незначительных неисправностей констр.элем., прочистка вентканалов в пределах доступности при необходимости</t>
  </si>
  <si>
    <t>4.2.</t>
  </si>
  <si>
    <t>Проведение технических осмотров и устранение незначительных неисправностей  систем центр.отопления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</si>
  <si>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</si>
  <si>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Ершение канализационного выпуска</t>
  </si>
  <si>
    <t>Проведение технических осмотров, ремонтов и устранение незначительных неисправностей в системах  электроснабжения</t>
  </si>
  <si>
    <t>Аварийное обслуживание внутридомового инжен.сантехнич. и эл.технического оборудования</t>
  </si>
  <si>
    <t>Диспетчерское обслуживание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</si>
  <si>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</si>
  <si>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</si>
  <si>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</si>
  <si>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</si>
  <si>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(эл.энерг)</t>
  </si>
  <si>
    <t>Поверка общедомовых приборов учета тепла</t>
  </si>
  <si>
    <t>Поверка общедомовых приборов учета воды</t>
  </si>
  <si>
    <t>9.1.</t>
  </si>
  <si>
    <t>замена светильника светодиодного "Луч-220-С64ФА" на лестничном марше (1,2 пп)</t>
  </si>
  <si>
    <t>замена патрона энергосберегающего (6п 5эт)</t>
  </si>
  <si>
    <t>смена светильника светодиодного "Луч 220 С64ФА" на лестничном марше (3,4подъезды)</t>
  </si>
  <si>
    <t>замена пакетного выключателя ПВ 2*40</t>
  </si>
  <si>
    <t>очистка корпуса ЩУРС от пыли и грязи</t>
  </si>
  <si>
    <t>ревизия и восстановление целостности изоляции электропродвки и контактных соединений электрооборудования</t>
  </si>
  <si>
    <t>замена выключателя автоматического 16А (кв.6)</t>
  </si>
  <si>
    <t>смена энергосберегающего патрона на лестничном марше</t>
  </si>
  <si>
    <t>замена автоматического выключателя 16А (кв.36)</t>
  </si>
  <si>
    <t>9.2.</t>
  </si>
  <si>
    <t>замена участка канализации Ду 50 мм (3,4пп):</t>
  </si>
  <si>
    <t>смена участка трубы РР Ду 50мм</t>
  </si>
  <si>
    <t>установка манжеты переходной 50*73 мм</t>
  </si>
  <si>
    <t>установка муфты Ду 50 мм</t>
  </si>
  <si>
    <t>установка отвода канализационного Ду 50*45</t>
  </si>
  <si>
    <t>замена участка стояка канализации Ду 50 мм(кв.85)</t>
  </si>
  <si>
    <t>устранение засора канализационного стояка Ду 50 мм (кв.85)</t>
  </si>
  <si>
    <t>устранение засора канализационного выпуска Ду 100 мм (1 под)</t>
  </si>
  <si>
    <t>замена сбросного вентиля Ду 15 мм на стояке отопления</t>
  </si>
  <si>
    <t>герметизация примыканий силиконовым герметиком</t>
  </si>
  <si>
    <t>устранение засора канализационного выпуска Ду 100 мм (1-2 подъезды)</t>
  </si>
  <si>
    <t>устранение засора канализационного  стояка Ду 50 мм (стояк квартиры Ду 35 мм)</t>
  </si>
  <si>
    <t>замена участка стояка канализации Ду 50 мм(кв.23):</t>
  </si>
  <si>
    <t>установка перехода канализационного на чугун Ду 50+75+манжета</t>
  </si>
  <si>
    <t>смена участка канализационной трубы Ду 50 мм</t>
  </si>
  <si>
    <t>установка переходной манжеты 50*73мм</t>
  </si>
  <si>
    <t>установка компенсационного патрубка Ду 50 мм</t>
  </si>
  <si>
    <t>установка информационной доски (2п, 1эт)</t>
  </si>
  <si>
    <t>очистка подъездных козырьков от снега с перекидыванием в валы, толщ.более 50см(1-6пп)</t>
  </si>
  <si>
    <t>очистка подвальных козырьков от снега толщ.более 50 см</t>
  </si>
  <si>
    <t>смена обналички (3-6пп,т.дв)</t>
  </si>
  <si>
    <t>смена притворной планки (3-6пп, т.дв)</t>
  </si>
  <si>
    <t>демонтаж почтовых ящиков (2п 1эт)</t>
  </si>
  <si>
    <t>смена почтовых ящиков (2п 1эт)1920,79</t>
  </si>
  <si>
    <t>Ремонт лестничной клетки 3п</t>
  </si>
  <si>
    <t>перенавеска дверного полотна (3п, т.дв)</t>
  </si>
  <si>
    <t>установка притворной планки (3п т.дв)</t>
  </si>
  <si>
    <t>Ремонт лестничной клетки 4п</t>
  </si>
  <si>
    <t>открытие подвальных продухов</t>
  </si>
  <si>
    <t>очистка кровли от мусора</t>
  </si>
  <si>
    <t>укрепление дверного навеса (4п, контейнерная)</t>
  </si>
  <si>
    <t>установка информационной доски (4а 1эт)</t>
  </si>
  <si>
    <t>ремонт МАФ (лавочки) 6 п с добавлением пиломатериала:</t>
  </si>
  <si>
    <t>брусок 40*70*3000мм</t>
  </si>
  <si>
    <t>доска 20*110*3000мм</t>
  </si>
  <si>
    <t>брусок 20*45*260мм</t>
  </si>
  <si>
    <t>переустановка рамки продуха (6п) сварочный шов - 0,2мп</t>
  </si>
  <si>
    <t>засечивание рамки продуха (2,4,6пп)сеткой рабица 10*10-1,5мп и арматурой Ду 6мм - 6мп</t>
  </si>
  <si>
    <t>изготовление и замена мусорного контейнера (1п)</t>
  </si>
  <si>
    <t>окраска мусорного контейнера (1п)</t>
  </si>
  <si>
    <t xml:space="preserve">замена ливневой воронки (6п) с устройством 2х слоев линокрома, с устройством  гидроизоляции </t>
  </si>
  <si>
    <t>замена колес контейнерной тележки (1п)</t>
  </si>
  <si>
    <t>смазка колес контейнерной тележки литолом (1п)</t>
  </si>
  <si>
    <t>закрытие подвальных продухов (1-6 пп)</t>
  </si>
  <si>
    <t>установка уплотнителя на мусороприемные клапана (1-6пп,1-5 эт)</t>
  </si>
  <si>
    <t>по управлению и обслуживанию</t>
  </si>
  <si>
    <t>МКД по ул.Парковая 10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</si>
  <si>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</si>
  <si>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</si>
  <si>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</si>
  <si>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</si>
  <si>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>1. Содержание помещений общего пользования</t>
  </si>
  <si>
    <t>1.4.</t>
  </si>
  <si>
    <t>1.5.</t>
  </si>
  <si>
    <t>1.6.</t>
  </si>
  <si>
    <t xml:space="preserve">            Итого по п. 1 :</t>
  </si>
  <si>
    <t xml:space="preserve">            Итого по п. 2 :</t>
  </si>
  <si>
    <t>3. Уборка придомовой территории, входящей в состав общего имущества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</si>
  <si>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</si>
  <si>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</si>
  <si>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</si>
  <si>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</si>
  <si>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</si>
  <si>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</si>
  <si>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</si>
  <si>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</si>
  <si>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</si>
  <si>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 xml:space="preserve">            Итого по п. 3 :</t>
  </si>
  <si>
    <t xml:space="preserve">Отчет за 2019г. </t>
  </si>
  <si>
    <t>4. Подготовка многоквартирного дома к сезонной эксплуатации</t>
  </si>
  <si>
    <t xml:space="preserve">            Итого по п. 4 :</t>
  </si>
  <si>
    <t>5. Проведение технических осмотров и мелкий ремонт</t>
  </si>
  <si>
    <t>5.1.</t>
  </si>
  <si>
    <t>5.2.</t>
  </si>
  <si>
    <t>5.3.</t>
  </si>
  <si>
    <t>5.4.</t>
  </si>
  <si>
    <t>5.5.</t>
  </si>
  <si>
    <t xml:space="preserve">            Итого по п. 5 :</t>
  </si>
  <si>
    <t>6. Аварийное обслуживание</t>
  </si>
  <si>
    <t>6.1.</t>
  </si>
  <si>
    <t>6.2.</t>
  </si>
  <si>
    <t xml:space="preserve">            Итого по п. 6 :</t>
  </si>
  <si>
    <t>7. Дератизация</t>
  </si>
  <si>
    <t>8. Дезинсекция</t>
  </si>
  <si>
    <t>9. Поверка и обслуживание общедомовых приборов учета.</t>
  </si>
  <si>
    <t>9.3.</t>
  </si>
  <si>
    <t>9.4.</t>
  </si>
  <si>
    <t>9.5.</t>
  </si>
  <si>
    <t>9.6.</t>
  </si>
  <si>
    <t>9.10.</t>
  </si>
  <si>
    <t xml:space="preserve">            Итого по п. 9 :</t>
  </si>
  <si>
    <t>10. Текущий ремонт</t>
  </si>
  <si>
    <t>10.1.</t>
  </si>
  <si>
    <t>10.2.</t>
  </si>
  <si>
    <t>Текущий ремонт электрооборудования (непредвиденные работы)</t>
  </si>
  <si>
    <t>Текущий ремонт систем водоснабжения и водоотведения (непредвиденные работы)</t>
  </si>
  <si>
    <t>10.3.</t>
  </si>
  <si>
    <t>Текущий ремонт систем конструкт.элементов (непредвиденные работы)</t>
  </si>
  <si>
    <t>ремонт полов под.3 лест. Площадка 4/5</t>
  </si>
  <si>
    <t xml:space="preserve">            Итого по п. 10 :</t>
  </si>
  <si>
    <t>Сумма затрат по дому   :</t>
  </si>
  <si>
    <t>Дезинфекция мусоросборников</t>
  </si>
  <si>
    <t>Дезинфекция мусороприемных камер</t>
  </si>
  <si>
    <t>Устранение засоров (клапанов)</t>
  </si>
  <si>
    <t>ямочный ремонт асфальтного покрытия</t>
  </si>
  <si>
    <t>11. Управление многоквартирным домом</t>
  </si>
  <si>
    <t>Результат на 01.01.2019г. ("+" экономия, "-"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</si>
</sst>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2" fontId="6" fillId="0" borderId="0" xfId="1" applyNumberFormat="1" applyFont="1"/>
    <xf numFmtId="0" fontId="6" fillId="0" borderId="0" xfId="1" applyFont="1"/>
    <xf numFmtId="0" fontId="4" fillId="0" borderId="0" xfId="0" applyFont="1" applyFill="1" applyAlignment="1">
      <alignment vertical="center"/>
    </xf>
    <xf numFmtId="2" fontId="4" fillId="0" borderId="0" xfId="1" applyNumberFormat="1" applyFont="1"/>
    <xf numFmtId="2" fontId="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 wrapText="1"/>
    </xf>
    <xf numFmtId="0" fontId="3" fillId="0" borderId="0" xfId="1" applyFont="1" applyBorder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3" fillId="0" borderId="1" xfId="2" applyNumberFormat="1" applyFont="1" applyBorder="1" applyAlignment="1">
      <alignment wrapText="1"/>
    </xf>
    <xf numFmtId="0" fontId="3" fillId="0" borderId="0" xfId="1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2"/>
  <sheetViews>
    <sheetView tabSelected="1" workbookViewId="0">
      <selection activeCell="B5" sqref="B5"/>
    </sheetView>
  </sheetViews>
  <sheetFormatPr defaultColWidth="9.109375" defaultRowHeight="14.4"/>
  <cols>
    <col min="1" max="1" width="5.5546875" style="23" customWidth="1"/>
    <col min="2" max="2" width="73.44140625" style="12" customWidth="1"/>
    <col min="3" max="3" width="19.33203125" style="11" customWidth="1"/>
    <col min="4" max="4" width="9.109375" style="12" customWidth="1"/>
    <col min="5" max="5" width="11" style="12" customWidth="1"/>
    <col min="6" max="191" width="9.109375" style="12" customWidth="1"/>
    <col min="192" max="192" width="5" style="12" customWidth="1"/>
    <col min="193" max="193" width="55.44140625" style="12" customWidth="1"/>
    <col min="194" max="203" width="9.33203125" style="12" customWidth="1"/>
    <col min="204" max="211" width="8.88671875" style="12" customWidth="1"/>
    <col min="212" max="222" width="9.109375" style="12" customWidth="1"/>
    <col min="223" max="223" width="9.33203125" style="12" customWidth="1"/>
    <col min="224" max="239" width="9.109375" style="12" customWidth="1"/>
    <col min="240" max="240" width="11" style="12" bestFit="1" customWidth="1"/>
    <col min="241" max="247" width="9.109375" style="12" customWidth="1"/>
    <col min="248" max="248" width="11.88671875" style="12" customWidth="1"/>
    <col min="249" max="16384" width="9.109375" style="12"/>
  </cols>
  <sheetData>
    <row r="1" spans="1:3" s="1" customFormat="1" ht="13.8">
      <c r="A1" s="35" t="s">
        <v>132</v>
      </c>
      <c r="B1" s="35"/>
      <c r="C1" s="27"/>
    </row>
    <row r="2" spans="1:3" s="1" customFormat="1" ht="13.8">
      <c r="A2" s="35" t="s">
        <v>109</v>
      </c>
      <c r="B2" s="35"/>
      <c r="C2" s="27"/>
    </row>
    <row r="3" spans="1:3" s="1" customFormat="1" ht="13.8">
      <c r="A3" s="35" t="s">
        <v>110</v>
      </c>
      <c r="B3" s="35"/>
      <c r="C3" s="27"/>
    </row>
    <row r="4" spans="1:3" s="1" customFormat="1" ht="13.8">
      <c r="A4" s="26"/>
      <c r="B4" s="26"/>
      <c r="C4" s="27"/>
    </row>
    <row r="5" spans="1:3" s="2" customFormat="1" ht="13.8">
      <c r="A5" s="20"/>
      <c r="B5" s="21" t="s">
        <v>170</v>
      </c>
      <c r="C5" s="28">
        <v>-2889.85</v>
      </c>
    </row>
    <row r="6" spans="1:3" s="2" customFormat="1" ht="13.8">
      <c r="A6" s="20"/>
      <c r="B6" s="19" t="s">
        <v>115</v>
      </c>
      <c r="C6" s="19"/>
    </row>
    <row r="7" spans="1:3" s="2" customFormat="1" ht="13.8">
      <c r="A7" s="20" t="s">
        <v>0</v>
      </c>
      <c r="B7" s="3" t="s">
        <v>1</v>
      </c>
      <c r="C7" s="9">
        <v>40176.136000000006</v>
      </c>
    </row>
    <row r="8" spans="1:3" s="2" customFormat="1" ht="13.8">
      <c r="A8" s="20" t="s">
        <v>3</v>
      </c>
      <c r="B8" s="3" t="s">
        <v>2</v>
      </c>
      <c r="C8" s="9">
        <v>18170.342399999998</v>
      </c>
    </row>
    <row r="9" spans="1:3" s="2" customFormat="1" ht="13.8">
      <c r="A9" s="20" t="s">
        <v>6</v>
      </c>
      <c r="B9" s="4" t="s">
        <v>4</v>
      </c>
      <c r="C9" s="9">
        <v>31404.912000000008</v>
      </c>
    </row>
    <row r="10" spans="1:3" s="2" customFormat="1" ht="13.8">
      <c r="A10" s="20" t="s">
        <v>116</v>
      </c>
      <c r="B10" s="4" t="s">
        <v>5</v>
      </c>
      <c r="C10" s="9">
        <v>30553.555199999999</v>
      </c>
    </row>
    <row r="11" spans="1:3" s="2" customFormat="1" ht="41.4">
      <c r="A11" s="20" t="s">
        <v>117</v>
      </c>
      <c r="B11" s="4" t="s">
        <v>7</v>
      </c>
      <c r="C11" s="17">
        <v>10069.315200000001</v>
      </c>
    </row>
    <row r="12" spans="1:3" s="2" customFormat="1" ht="13.8">
      <c r="A12" s="20" t="s">
        <v>118</v>
      </c>
      <c r="B12" s="4" t="s">
        <v>8</v>
      </c>
      <c r="C12" s="17">
        <v>328.17489999999998</v>
      </c>
    </row>
    <row r="13" spans="1:3" s="2" customFormat="1" ht="13.8">
      <c r="A13" s="20"/>
      <c r="B13" s="20" t="s">
        <v>119</v>
      </c>
      <c r="C13" s="25">
        <v>130702.4357</v>
      </c>
    </row>
    <row r="14" spans="1:3" s="2" customFormat="1" ht="13.8">
      <c r="A14" s="20"/>
      <c r="B14" s="19" t="s">
        <v>9</v>
      </c>
      <c r="C14" s="19"/>
    </row>
    <row r="15" spans="1:3" s="2" customFormat="1" ht="13.8">
      <c r="A15" s="20" t="s">
        <v>10</v>
      </c>
      <c r="B15" s="4" t="s">
        <v>11</v>
      </c>
      <c r="C15" s="9">
        <v>11473.92</v>
      </c>
    </row>
    <row r="16" spans="1:3" s="2" customFormat="1" ht="13.8">
      <c r="A16" s="20" t="s">
        <v>12</v>
      </c>
      <c r="B16" s="4" t="s">
        <v>13</v>
      </c>
      <c r="C16" s="9">
        <v>8194.4719999999979</v>
      </c>
    </row>
    <row r="17" spans="1:3" s="2" customFormat="1" ht="13.8">
      <c r="A17" s="20" t="s">
        <v>14</v>
      </c>
      <c r="B17" s="4" t="s">
        <v>15</v>
      </c>
      <c r="C17" s="9">
        <v>18686.828160000001</v>
      </c>
    </row>
    <row r="18" spans="1:3" s="2" customFormat="1" ht="13.8">
      <c r="A18" s="20" t="s">
        <v>16</v>
      </c>
      <c r="B18" s="4" t="s">
        <v>165</v>
      </c>
      <c r="C18" s="9">
        <v>2076.84</v>
      </c>
    </row>
    <row r="19" spans="1:3" s="2" customFormat="1" ht="13.8">
      <c r="A19" s="20" t="s">
        <v>17</v>
      </c>
      <c r="B19" s="4" t="s">
        <v>166</v>
      </c>
      <c r="C19" s="9">
        <v>7866.4559999999992</v>
      </c>
    </row>
    <row r="20" spans="1:3" s="2" customFormat="1" ht="13.8">
      <c r="A20" s="20" t="s">
        <v>18</v>
      </c>
      <c r="B20" s="4" t="s">
        <v>167</v>
      </c>
      <c r="C20" s="9">
        <v>194.76</v>
      </c>
    </row>
    <row r="21" spans="1:3" s="2" customFormat="1" ht="13.8">
      <c r="A21" s="20"/>
      <c r="B21" s="20" t="s">
        <v>120</v>
      </c>
      <c r="C21" s="25">
        <f>SUM(C15:C20)</f>
        <v>48493.276159999994</v>
      </c>
    </row>
    <row r="22" spans="1:3" s="2" customFormat="1" ht="28.2" customHeight="1">
      <c r="A22" s="20"/>
      <c r="B22" s="19" t="s">
        <v>121</v>
      </c>
      <c r="C22" s="19"/>
    </row>
    <row r="23" spans="1:3" s="2" customFormat="1" ht="13.8">
      <c r="A23" s="20" t="s">
        <v>29</v>
      </c>
      <c r="B23" s="3" t="s">
        <v>19</v>
      </c>
      <c r="C23" s="17">
        <v>18755.185500000003</v>
      </c>
    </row>
    <row r="24" spans="1:3" s="2" customFormat="1" ht="13.8">
      <c r="A24" s="29" t="s">
        <v>122</v>
      </c>
      <c r="B24" s="3" t="s">
        <v>20</v>
      </c>
      <c r="C24" s="17">
        <v>4182.5700000000006</v>
      </c>
    </row>
    <row r="25" spans="1:3" s="2" customFormat="1" ht="13.8">
      <c r="A25" s="29" t="s">
        <v>123</v>
      </c>
      <c r="B25" s="3" t="s">
        <v>21</v>
      </c>
      <c r="C25" s="17">
        <v>5523.6480000000001</v>
      </c>
    </row>
    <row r="26" spans="1:3" s="2" customFormat="1" ht="13.8">
      <c r="A26" s="29" t="s">
        <v>124</v>
      </c>
      <c r="B26" s="3" t="s">
        <v>22</v>
      </c>
      <c r="C26" s="17">
        <v>5675.4000000000015</v>
      </c>
    </row>
    <row r="27" spans="1:3" s="2" customFormat="1" ht="13.8">
      <c r="A27" s="29" t="s">
        <v>125</v>
      </c>
      <c r="B27" s="3" t="s">
        <v>23</v>
      </c>
      <c r="C27" s="17">
        <v>33981.5</v>
      </c>
    </row>
    <row r="28" spans="1:3" s="2" customFormat="1" ht="13.8">
      <c r="A28" s="29" t="s">
        <v>126</v>
      </c>
      <c r="B28" s="3" t="s">
        <v>24</v>
      </c>
      <c r="C28" s="17">
        <v>14645.624999999998</v>
      </c>
    </row>
    <row r="29" spans="1:3" s="2" customFormat="1" ht="27.6">
      <c r="A29" s="20" t="s">
        <v>127</v>
      </c>
      <c r="B29" s="3" t="s">
        <v>25</v>
      </c>
      <c r="C29" s="17">
        <v>2400</v>
      </c>
    </row>
    <row r="30" spans="1:3" s="2" customFormat="1" ht="27.6">
      <c r="A30" s="20" t="s">
        <v>128</v>
      </c>
      <c r="B30" s="3" t="s">
        <v>26</v>
      </c>
      <c r="C30" s="17">
        <v>2558.4</v>
      </c>
    </row>
    <row r="31" spans="1:3" s="2" customFormat="1" ht="27.6">
      <c r="A31" s="20" t="s">
        <v>129</v>
      </c>
      <c r="B31" s="3" t="s">
        <v>27</v>
      </c>
      <c r="C31" s="17">
        <v>17246.4565</v>
      </c>
    </row>
    <row r="32" spans="1:3" s="2" customFormat="1" ht="13.8">
      <c r="A32" s="20" t="s">
        <v>130</v>
      </c>
      <c r="B32" s="3" t="s">
        <v>28</v>
      </c>
      <c r="C32" s="17">
        <v>1960.7180000000001</v>
      </c>
    </row>
    <row r="33" spans="1:3" s="2" customFormat="1" ht="13.8">
      <c r="A33" s="20"/>
      <c r="B33" s="20" t="s">
        <v>131</v>
      </c>
      <c r="C33" s="30">
        <f>SUM(C23:C32)</f>
        <v>106929.503</v>
      </c>
    </row>
    <row r="34" spans="1:3" s="2" customFormat="1" ht="13.8">
      <c r="A34" s="20"/>
      <c r="B34" s="19" t="s">
        <v>133</v>
      </c>
      <c r="C34" s="19"/>
    </row>
    <row r="35" spans="1:3" s="2" customFormat="1" ht="27.6">
      <c r="A35" s="20" t="s">
        <v>37</v>
      </c>
      <c r="B35" s="3" t="s">
        <v>30</v>
      </c>
      <c r="C35" s="17"/>
    </row>
    <row r="36" spans="1:3" s="2" customFormat="1" ht="13.8">
      <c r="A36" s="20"/>
      <c r="B36" s="3" t="s">
        <v>31</v>
      </c>
      <c r="C36" s="17">
        <v>48189.96</v>
      </c>
    </row>
    <row r="37" spans="1:3" s="2" customFormat="1" ht="13.8">
      <c r="A37" s="20"/>
      <c r="B37" s="3" t="s">
        <v>32</v>
      </c>
      <c r="C37" s="17">
        <v>19888.36</v>
      </c>
    </row>
    <row r="38" spans="1:3" s="2" customFormat="1" ht="13.8">
      <c r="A38" s="20"/>
      <c r="B38" s="3" t="s">
        <v>33</v>
      </c>
      <c r="C38" s="17">
        <v>733.15000000000009</v>
      </c>
    </row>
    <row r="39" spans="1:3" s="2" customFormat="1" ht="13.8">
      <c r="A39" s="20"/>
      <c r="B39" s="3" t="s">
        <v>34</v>
      </c>
      <c r="C39" s="17">
        <v>10530.7</v>
      </c>
    </row>
    <row r="40" spans="1:3" s="2" customFormat="1" ht="13.8">
      <c r="A40" s="20"/>
      <c r="B40" s="3" t="s">
        <v>35</v>
      </c>
      <c r="C40" s="17">
        <v>11840.640000000001</v>
      </c>
    </row>
    <row r="41" spans="1:3" s="2" customFormat="1" ht="13.8">
      <c r="A41" s="20" t="s">
        <v>39</v>
      </c>
      <c r="B41" s="3" t="s">
        <v>36</v>
      </c>
      <c r="C41" s="17">
        <v>3746.04</v>
      </c>
    </row>
    <row r="42" spans="1:3" s="2" customFormat="1" ht="13.8">
      <c r="A42" s="20"/>
      <c r="B42" s="20" t="s">
        <v>134</v>
      </c>
      <c r="C42" s="25">
        <v>94928.85</v>
      </c>
    </row>
    <row r="43" spans="1:3" s="2" customFormat="1" ht="13.8">
      <c r="A43" s="20"/>
      <c r="B43" s="19" t="s">
        <v>135</v>
      </c>
      <c r="C43" s="19"/>
    </row>
    <row r="44" spans="1:3" s="2" customFormat="1" ht="41.4">
      <c r="A44" s="20" t="s">
        <v>136</v>
      </c>
      <c r="B44" s="3" t="s">
        <v>38</v>
      </c>
      <c r="C44" s="9">
        <v>14750.46</v>
      </c>
    </row>
    <row r="45" spans="1:3" s="2" customFormat="1" ht="27.6">
      <c r="A45" s="20" t="s">
        <v>137</v>
      </c>
      <c r="B45" s="3" t="s">
        <v>40</v>
      </c>
      <c r="C45" s="9">
        <v>29500.92</v>
      </c>
    </row>
    <row r="46" spans="1:3" s="2" customFormat="1" ht="41.4">
      <c r="A46" s="20" t="s">
        <v>138</v>
      </c>
      <c r="B46" s="3" t="s">
        <v>41</v>
      </c>
      <c r="C46" s="9">
        <v>14750.46</v>
      </c>
    </row>
    <row r="47" spans="1:3" s="2" customFormat="1" ht="13.8">
      <c r="A47" s="20" t="s">
        <v>139</v>
      </c>
      <c r="B47" s="3" t="s">
        <v>42</v>
      </c>
      <c r="C47" s="17">
        <v>4368.26</v>
      </c>
    </row>
    <row r="48" spans="1:3" s="2" customFormat="1" ht="27.6">
      <c r="A48" s="20" t="s">
        <v>140</v>
      </c>
      <c r="B48" s="3" t="s">
        <v>43</v>
      </c>
      <c r="C48" s="9">
        <v>18593.343000000001</v>
      </c>
    </row>
    <row r="49" spans="1:3" s="2" customFormat="1" ht="13.8">
      <c r="A49" s="20"/>
      <c r="B49" s="20" t="s">
        <v>141</v>
      </c>
      <c r="C49" s="25">
        <v>81963.442999999999</v>
      </c>
    </row>
    <row r="50" spans="1:3" s="2" customFormat="1" ht="13.8">
      <c r="A50" s="20"/>
      <c r="B50" s="19" t="s">
        <v>142</v>
      </c>
      <c r="C50" s="19"/>
    </row>
    <row r="51" spans="1:3" s="2" customFormat="1" ht="27.6">
      <c r="A51" s="20" t="s">
        <v>143</v>
      </c>
      <c r="B51" s="4" t="s">
        <v>44</v>
      </c>
      <c r="C51" s="9">
        <v>41456.555999999997</v>
      </c>
    </row>
    <row r="52" spans="1:3" s="2" customFormat="1" ht="13.8">
      <c r="A52" s="20" t="s">
        <v>144</v>
      </c>
      <c r="B52" s="4" t="s">
        <v>45</v>
      </c>
      <c r="C52" s="9">
        <v>11645.099999999999</v>
      </c>
    </row>
    <row r="53" spans="1:3" s="2" customFormat="1" ht="13.8">
      <c r="A53" s="20"/>
      <c r="B53" s="20" t="s">
        <v>145</v>
      </c>
      <c r="C53" s="25">
        <v>53101.655999999995</v>
      </c>
    </row>
    <row r="54" spans="1:3" s="2" customFormat="1" ht="13.8">
      <c r="A54" s="20"/>
      <c r="B54" s="19" t="s">
        <v>146</v>
      </c>
      <c r="C54" s="25">
        <v>3919.924</v>
      </c>
    </row>
    <row r="55" spans="1:3" s="2" customFormat="1" ht="13.8">
      <c r="A55" s="20"/>
      <c r="B55" s="19" t="s">
        <v>147</v>
      </c>
      <c r="C55" s="25">
        <v>3801.8540000000003</v>
      </c>
    </row>
    <row r="56" spans="1:3" s="2" customFormat="1" ht="13.8">
      <c r="A56" s="22"/>
      <c r="B56" s="18" t="s">
        <v>148</v>
      </c>
      <c r="C56" s="9"/>
    </row>
    <row r="57" spans="1:3" s="2" customFormat="1" ht="13.8">
      <c r="A57" s="20" t="s">
        <v>53</v>
      </c>
      <c r="B57" s="4" t="s">
        <v>46</v>
      </c>
      <c r="C57" s="9">
        <v>3156</v>
      </c>
    </row>
    <row r="58" spans="1:3" s="2" customFormat="1" ht="13.8">
      <c r="A58" s="20" t="s">
        <v>63</v>
      </c>
      <c r="B58" s="4" t="s">
        <v>47</v>
      </c>
      <c r="C58" s="9">
        <v>3156</v>
      </c>
    </row>
    <row r="59" spans="1:3" s="2" customFormat="1" ht="27.6">
      <c r="A59" s="20" t="s">
        <v>149</v>
      </c>
      <c r="B59" s="4" t="s">
        <v>48</v>
      </c>
      <c r="C59" s="9">
        <v>3072</v>
      </c>
    </row>
    <row r="60" spans="1:3" s="2" customFormat="1" ht="27.6">
      <c r="A60" s="20" t="s">
        <v>150</v>
      </c>
      <c r="B60" s="4" t="s">
        <v>49</v>
      </c>
      <c r="C60" s="9">
        <v>3072</v>
      </c>
    </row>
    <row r="61" spans="1:3" s="2" customFormat="1" ht="27.6">
      <c r="A61" s="20" t="s">
        <v>151</v>
      </c>
      <c r="B61" s="4" t="s">
        <v>50</v>
      </c>
      <c r="C61" s="9">
        <v>6144</v>
      </c>
    </row>
    <row r="62" spans="1:3" s="2" customFormat="1" ht="13.8">
      <c r="A62" s="20" t="s">
        <v>152</v>
      </c>
      <c r="B62" s="4" t="s">
        <v>51</v>
      </c>
      <c r="C62" s="9">
        <v>0</v>
      </c>
    </row>
    <row r="63" spans="1:3" s="2" customFormat="1" ht="13.8">
      <c r="A63" s="20" t="s">
        <v>153</v>
      </c>
      <c r="B63" s="4" t="s">
        <v>52</v>
      </c>
      <c r="C63" s="9">
        <v>0</v>
      </c>
    </row>
    <row r="64" spans="1:3" s="2" customFormat="1" ht="13.8">
      <c r="A64" s="20"/>
      <c r="B64" s="20" t="s">
        <v>154</v>
      </c>
      <c r="C64" s="25">
        <v>18600</v>
      </c>
    </row>
    <row r="65" spans="1:3" s="6" customFormat="1" ht="13.8">
      <c r="A65" s="20"/>
      <c r="B65" s="19" t="s">
        <v>155</v>
      </c>
      <c r="C65" s="19"/>
    </row>
    <row r="66" spans="1:3" s="8" customFormat="1" ht="13.8">
      <c r="A66" s="24" t="s">
        <v>156</v>
      </c>
      <c r="B66" s="7" t="s">
        <v>158</v>
      </c>
      <c r="C66" s="17"/>
    </row>
    <row r="67" spans="1:3" s="8" customFormat="1" ht="27.6">
      <c r="A67" s="22"/>
      <c r="B67" s="4" t="s">
        <v>54</v>
      </c>
      <c r="C67" s="9">
        <v>5846.56</v>
      </c>
    </row>
    <row r="68" spans="1:3" s="8" customFormat="1" ht="13.8">
      <c r="A68" s="22"/>
      <c r="B68" s="4" t="s">
        <v>55</v>
      </c>
      <c r="C68" s="9">
        <v>370.31</v>
      </c>
    </row>
    <row r="69" spans="1:3" s="8" customFormat="1" ht="27.6">
      <c r="A69" s="20"/>
      <c r="B69" s="4" t="s">
        <v>56</v>
      </c>
      <c r="C69" s="9">
        <v>2746.72</v>
      </c>
    </row>
    <row r="70" spans="1:3" s="8" customFormat="1" ht="13.8">
      <c r="A70" s="22"/>
      <c r="B70" s="4" t="s">
        <v>57</v>
      </c>
      <c r="C70" s="9">
        <v>590.72</v>
      </c>
    </row>
    <row r="71" spans="1:3" s="8" customFormat="1" ht="13.8">
      <c r="A71" s="22"/>
      <c r="B71" s="4" t="s">
        <v>58</v>
      </c>
      <c r="C71" s="9">
        <v>0</v>
      </c>
    </row>
    <row r="72" spans="1:3" s="8" customFormat="1" ht="27.6">
      <c r="A72" s="22"/>
      <c r="B72" s="4" t="s">
        <v>59</v>
      </c>
      <c r="C72" s="9">
        <v>0</v>
      </c>
    </row>
    <row r="73" spans="1:3" s="8" customFormat="1" ht="13.8">
      <c r="A73" s="22"/>
      <c r="B73" s="4" t="s">
        <v>60</v>
      </c>
      <c r="C73" s="9">
        <v>362.24</v>
      </c>
    </row>
    <row r="74" spans="1:3" s="8" customFormat="1" ht="13.8">
      <c r="A74" s="22"/>
      <c r="B74" s="4" t="s">
        <v>61</v>
      </c>
      <c r="C74" s="9">
        <v>370.31</v>
      </c>
    </row>
    <row r="75" spans="1:3" s="8" customFormat="1" ht="13.8">
      <c r="A75" s="22"/>
      <c r="B75" s="3" t="s">
        <v>62</v>
      </c>
      <c r="C75" s="17">
        <v>370.31</v>
      </c>
    </row>
    <row r="76" spans="1:3" s="8" customFormat="1" ht="27.6">
      <c r="A76" s="22" t="s">
        <v>157</v>
      </c>
      <c r="B76" s="7" t="s">
        <v>159</v>
      </c>
      <c r="C76" s="17"/>
    </row>
    <row r="77" spans="1:3" s="8" customFormat="1" ht="13.8">
      <c r="A77" s="20"/>
      <c r="B77" s="5" t="s">
        <v>64</v>
      </c>
      <c r="C77" s="9">
        <v>0</v>
      </c>
    </row>
    <row r="78" spans="1:3" s="8" customFormat="1" ht="13.8">
      <c r="A78" s="20"/>
      <c r="B78" s="4" t="s">
        <v>65</v>
      </c>
      <c r="C78" s="9">
        <v>1165.71</v>
      </c>
    </row>
    <row r="79" spans="1:3" s="8" customFormat="1" ht="13.8">
      <c r="A79" s="20"/>
      <c r="B79" s="4" t="s">
        <v>66</v>
      </c>
      <c r="C79" s="9">
        <v>335.74</v>
      </c>
    </row>
    <row r="80" spans="1:3" s="8" customFormat="1" ht="13.8">
      <c r="A80" s="20"/>
      <c r="B80" s="4" t="s">
        <v>67</v>
      </c>
      <c r="C80" s="9">
        <v>444.28</v>
      </c>
    </row>
    <row r="81" spans="1:3" s="8" customFormat="1" ht="13.8">
      <c r="A81" s="20"/>
      <c r="B81" s="4" t="s">
        <v>68</v>
      </c>
      <c r="C81" s="9">
        <v>739.64</v>
      </c>
    </row>
    <row r="82" spans="1:3" s="8" customFormat="1" ht="13.8">
      <c r="A82" s="20"/>
      <c r="B82" s="4" t="s">
        <v>69</v>
      </c>
      <c r="C82" s="9">
        <v>388.57</v>
      </c>
    </row>
    <row r="83" spans="1:3" s="8" customFormat="1" ht="13.8">
      <c r="A83" s="20"/>
      <c r="B83" s="4" t="s">
        <v>70</v>
      </c>
      <c r="C83" s="9">
        <v>0</v>
      </c>
    </row>
    <row r="84" spans="1:3" s="8" customFormat="1" ht="13.8">
      <c r="A84" s="20"/>
      <c r="B84" s="4" t="s">
        <v>71</v>
      </c>
      <c r="C84" s="9">
        <v>0</v>
      </c>
    </row>
    <row r="85" spans="1:3" s="8" customFormat="1" ht="13.8">
      <c r="A85" s="20"/>
      <c r="B85" s="4" t="s">
        <v>72</v>
      </c>
      <c r="C85" s="9">
        <v>1836.02</v>
      </c>
    </row>
    <row r="86" spans="1:3" s="8" customFormat="1" ht="13.8">
      <c r="A86" s="20"/>
      <c r="B86" s="4" t="s">
        <v>73</v>
      </c>
      <c r="C86" s="9">
        <v>40.451999999999998</v>
      </c>
    </row>
    <row r="87" spans="1:3" s="8" customFormat="1" ht="13.8">
      <c r="A87" s="20"/>
      <c r="B87" s="4" t="s">
        <v>74</v>
      </c>
      <c r="C87" s="9">
        <v>0</v>
      </c>
    </row>
    <row r="88" spans="1:3" s="8" customFormat="1" ht="27.6">
      <c r="A88" s="20"/>
      <c r="B88" s="4" t="s">
        <v>75</v>
      </c>
      <c r="C88" s="9">
        <v>0</v>
      </c>
    </row>
    <row r="89" spans="1:3" s="8" customFormat="1" ht="13.8">
      <c r="A89" s="22"/>
      <c r="B89" s="7" t="s">
        <v>76</v>
      </c>
      <c r="C89" s="17">
        <v>0</v>
      </c>
    </row>
    <row r="90" spans="1:3" s="8" customFormat="1" ht="13.8">
      <c r="A90" s="22"/>
      <c r="B90" s="3" t="s">
        <v>77</v>
      </c>
      <c r="C90" s="17">
        <v>300.04000000000002</v>
      </c>
    </row>
    <row r="91" spans="1:3" s="8" customFormat="1" ht="13.8">
      <c r="A91" s="22"/>
      <c r="B91" s="3" t="s">
        <v>78</v>
      </c>
      <c r="C91" s="17">
        <v>1444.375</v>
      </c>
    </row>
    <row r="92" spans="1:3" s="8" customFormat="1" ht="13.8">
      <c r="A92" s="22"/>
      <c r="B92" s="3" t="s">
        <v>79</v>
      </c>
      <c r="C92" s="17">
        <v>184.4</v>
      </c>
    </row>
    <row r="93" spans="1:3" s="8" customFormat="1" ht="13.8">
      <c r="A93" s="22"/>
      <c r="B93" s="3" t="s">
        <v>80</v>
      </c>
      <c r="C93" s="17">
        <v>272.56</v>
      </c>
    </row>
    <row r="94" spans="1:3" s="8" customFormat="1" ht="13.8">
      <c r="A94" s="22"/>
      <c r="B94" s="3" t="s">
        <v>73</v>
      </c>
      <c r="C94" s="17">
        <v>101.13</v>
      </c>
    </row>
    <row r="95" spans="1:3" s="8" customFormat="1" ht="27.6">
      <c r="A95" s="22" t="s">
        <v>160</v>
      </c>
      <c r="B95" s="7" t="s">
        <v>161</v>
      </c>
      <c r="C95" s="17"/>
    </row>
    <row r="96" spans="1:3" s="8" customFormat="1" ht="13.8">
      <c r="A96" s="22"/>
      <c r="B96" s="4" t="s">
        <v>81</v>
      </c>
      <c r="C96" s="9">
        <v>622.99</v>
      </c>
    </row>
    <row r="97" spans="1:3" s="8" customFormat="1" ht="27.6">
      <c r="A97" s="22"/>
      <c r="B97" s="4" t="s">
        <v>82</v>
      </c>
      <c r="C97" s="9">
        <v>2078.25</v>
      </c>
    </row>
    <row r="98" spans="1:3" s="8" customFormat="1" ht="13.8">
      <c r="A98" s="22"/>
      <c r="B98" s="4" t="s">
        <v>83</v>
      </c>
      <c r="C98" s="9">
        <v>304.81</v>
      </c>
    </row>
    <row r="99" spans="1:3" s="8" customFormat="1" ht="13.8">
      <c r="A99" s="22"/>
      <c r="B99" s="4" t="s">
        <v>84</v>
      </c>
      <c r="C99" s="9">
        <v>836.14200000000005</v>
      </c>
    </row>
    <row r="100" spans="1:3" s="8" customFormat="1" ht="13.8">
      <c r="A100" s="22"/>
      <c r="B100" s="4" t="s">
        <v>85</v>
      </c>
      <c r="C100" s="9">
        <v>557.428</v>
      </c>
    </row>
    <row r="101" spans="1:3" s="8" customFormat="1" ht="13.8">
      <c r="A101" s="22"/>
      <c r="B101" s="4" t="s">
        <v>86</v>
      </c>
      <c r="C101" s="9">
        <v>282.77999999999997</v>
      </c>
    </row>
    <row r="102" spans="1:3" s="8" customFormat="1" ht="13.8">
      <c r="A102" s="22"/>
      <c r="B102" s="3" t="s">
        <v>87</v>
      </c>
      <c r="C102" s="17">
        <v>3841.6</v>
      </c>
    </row>
    <row r="103" spans="1:3" s="8" customFormat="1" ht="13.8">
      <c r="A103" s="22"/>
      <c r="B103" s="3" t="s">
        <v>88</v>
      </c>
      <c r="C103" s="17">
        <v>68271.740000000005</v>
      </c>
    </row>
    <row r="104" spans="1:3" s="8" customFormat="1" ht="13.8">
      <c r="A104" s="22"/>
      <c r="B104" s="4" t="s">
        <v>89</v>
      </c>
      <c r="C104" s="17">
        <v>799.47</v>
      </c>
    </row>
    <row r="105" spans="1:3" s="8" customFormat="1" ht="13.8">
      <c r="A105" s="22"/>
      <c r="B105" s="4" t="s">
        <v>90</v>
      </c>
      <c r="C105" s="17">
        <v>96.944000000000017</v>
      </c>
    </row>
    <row r="106" spans="1:3" s="8" customFormat="1" ht="13.8">
      <c r="A106" s="22"/>
      <c r="B106" s="3" t="s">
        <v>91</v>
      </c>
      <c r="C106" s="17">
        <v>68271.740000000005</v>
      </c>
    </row>
    <row r="107" spans="1:3" s="8" customFormat="1" ht="13.8">
      <c r="A107" s="22"/>
      <c r="B107" s="4" t="s">
        <v>92</v>
      </c>
      <c r="C107" s="9">
        <v>0</v>
      </c>
    </row>
    <row r="108" spans="1:3" s="8" customFormat="1" ht="13.8">
      <c r="A108" s="22"/>
      <c r="B108" s="4" t="s">
        <v>93</v>
      </c>
      <c r="C108" s="9">
        <v>1434.51</v>
      </c>
    </row>
    <row r="109" spans="1:3" s="8" customFormat="1" ht="13.8">
      <c r="A109" s="22"/>
      <c r="B109" s="4" t="s">
        <v>94</v>
      </c>
      <c r="C109" s="9">
        <v>226.96</v>
      </c>
    </row>
    <row r="110" spans="1:3" s="8" customFormat="1" ht="13.8">
      <c r="A110" s="22"/>
      <c r="B110" s="4" t="s">
        <v>95</v>
      </c>
      <c r="C110" s="9">
        <v>622.99</v>
      </c>
    </row>
    <row r="111" spans="1:3" s="8" customFormat="1" ht="13.8">
      <c r="A111" s="20"/>
      <c r="B111" s="5" t="s">
        <v>96</v>
      </c>
      <c r="C111" s="9">
        <v>0</v>
      </c>
    </row>
    <row r="112" spans="1:3" s="8" customFormat="1" ht="13.8">
      <c r="A112" s="20"/>
      <c r="B112" s="4" t="s">
        <v>97</v>
      </c>
      <c r="C112" s="9">
        <v>1007.58</v>
      </c>
    </row>
    <row r="113" spans="1:3" s="8" customFormat="1" ht="13.8">
      <c r="A113" s="20"/>
      <c r="B113" s="4" t="s">
        <v>98</v>
      </c>
      <c r="C113" s="9">
        <v>503.79</v>
      </c>
    </row>
    <row r="114" spans="1:3" s="8" customFormat="1" ht="13.8">
      <c r="A114" s="20"/>
      <c r="B114" s="4" t="s">
        <v>99</v>
      </c>
      <c r="C114" s="9">
        <v>87.323600000000013</v>
      </c>
    </row>
    <row r="115" spans="1:3" s="8" customFormat="1" ht="13.8">
      <c r="A115" s="22"/>
      <c r="B115" s="7" t="s">
        <v>162</v>
      </c>
      <c r="C115" s="17">
        <v>8931.7800000000007</v>
      </c>
    </row>
    <row r="116" spans="1:3" s="8" customFormat="1" ht="13.8">
      <c r="A116" s="22"/>
      <c r="B116" s="4" t="s">
        <v>168</v>
      </c>
      <c r="C116" s="9">
        <v>19600</v>
      </c>
    </row>
    <row r="117" spans="1:3" s="8" customFormat="1" ht="13.8">
      <c r="A117" s="22"/>
      <c r="B117" s="4" t="s">
        <v>100</v>
      </c>
      <c r="C117" s="9">
        <v>1326.96</v>
      </c>
    </row>
    <row r="118" spans="1:3" s="8" customFormat="1" ht="27.6">
      <c r="A118" s="22"/>
      <c r="B118" s="9" t="s">
        <v>101</v>
      </c>
      <c r="C118" s="9">
        <v>4179.93</v>
      </c>
    </row>
    <row r="119" spans="1:3" s="6" customFormat="1" ht="13.8">
      <c r="A119" s="20"/>
      <c r="B119" s="3" t="s">
        <v>102</v>
      </c>
      <c r="C119" s="17">
        <v>7682.92</v>
      </c>
    </row>
    <row r="120" spans="1:3" s="6" customFormat="1" ht="13.8">
      <c r="A120" s="20"/>
      <c r="B120" s="3" t="s">
        <v>103</v>
      </c>
      <c r="C120" s="17">
        <v>1105.27</v>
      </c>
    </row>
    <row r="121" spans="1:3" s="6" customFormat="1" ht="27.6">
      <c r="A121" s="20"/>
      <c r="B121" s="4" t="s">
        <v>104</v>
      </c>
      <c r="C121" s="9">
        <v>2940.78</v>
      </c>
    </row>
    <row r="122" spans="1:3" s="6" customFormat="1" ht="13.8">
      <c r="A122" s="20"/>
      <c r="B122" s="4" t="s">
        <v>105</v>
      </c>
      <c r="C122" s="9">
        <v>2126.2200000000003</v>
      </c>
    </row>
    <row r="123" spans="1:3" s="6" customFormat="1" ht="13.8">
      <c r="A123" s="20"/>
      <c r="B123" s="10" t="s">
        <v>106</v>
      </c>
      <c r="C123" s="9">
        <v>63.599999999999994</v>
      </c>
    </row>
    <row r="124" spans="1:3" s="6" customFormat="1" ht="13.8">
      <c r="A124" s="20"/>
      <c r="B124" s="4" t="s">
        <v>107</v>
      </c>
      <c r="C124" s="9">
        <v>831.4</v>
      </c>
    </row>
    <row r="125" spans="1:3" s="6" customFormat="1" ht="13.8">
      <c r="A125" s="20"/>
      <c r="B125" s="4" t="s">
        <v>108</v>
      </c>
      <c r="C125" s="9">
        <v>1539.78</v>
      </c>
    </row>
    <row r="126" spans="1:3" s="6" customFormat="1" ht="13.8">
      <c r="A126" s="20"/>
      <c r="B126" s="20" t="s">
        <v>163</v>
      </c>
      <c r="C126" s="25">
        <v>218085.7746</v>
      </c>
    </row>
    <row r="127" spans="1:3" s="2" customFormat="1" ht="13.8">
      <c r="A127" s="20"/>
      <c r="B127" s="19" t="s">
        <v>169</v>
      </c>
      <c r="C127" s="25">
        <v>116451</v>
      </c>
    </row>
    <row r="128" spans="1:3" s="2" customFormat="1" ht="13.8">
      <c r="A128" s="20"/>
      <c r="B128" s="5" t="s">
        <v>164</v>
      </c>
      <c r="C128" s="25">
        <f>C13+C21+C33+C42+C49+C53+C54+C55+C64+C126+C127</f>
        <v>876977.71645999991</v>
      </c>
    </row>
    <row r="129" spans="1:6" s="15" customFormat="1" ht="13.8">
      <c r="A129" s="31"/>
      <c r="B129" s="32" t="s">
        <v>111</v>
      </c>
      <c r="C129" s="33">
        <v>806307.12</v>
      </c>
      <c r="D129" s="13"/>
      <c r="E129" s="14"/>
      <c r="F129" s="14"/>
    </row>
    <row r="130" spans="1:6" s="1" customFormat="1" ht="13.8">
      <c r="A130" s="31"/>
      <c r="B130" s="32" t="s">
        <v>112</v>
      </c>
      <c r="C130" s="33">
        <v>796419.24</v>
      </c>
      <c r="D130" s="16"/>
      <c r="E130" s="16"/>
      <c r="F130" s="16"/>
    </row>
    <row r="131" spans="1:6" s="1" customFormat="1" ht="13.8">
      <c r="A131" s="31"/>
      <c r="B131" s="32" t="s">
        <v>113</v>
      </c>
      <c r="C131" s="34">
        <f>C130-C128</f>
        <v>-80558.476459999918</v>
      </c>
      <c r="D131" s="14"/>
      <c r="E131" s="14"/>
      <c r="F131" s="14"/>
    </row>
    <row r="132" spans="1:6" s="1" customFormat="1" ht="13.8">
      <c r="A132" s="31"/>
      <c r="B132" s="32" t="s">
        <v>114</v>
      </c>
      <c r="C132" s="34">
        <f>C5+C131</f>
        <v>-83448.326459999924</v>
      </c>
      <c r="D132" s="14"/>
      <c r="E132" s="14"/>
      <c r="F132" s="14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2020-03-16T06:33:55Z</cp:lastPrinted>
  <dcterms:created xsi:type="dcterms:W3CDTF">2020-01-13T04:46:22Z</dcterms:created>
  <dcterms:modified xsi:type="dcterms:W3CDTF">2020-03-17T03:09:59Z</dcterms:modified>
</cp:coreProperties>
</file>