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52" i="1"/>
  <c r="C27"/>
  <c r="C38"/>
  <c r="C155"/>
  <c r="C159"/>
  <c r="C160"/>
</calcChain>
</file>

<file path=xl/sharedStrings.xml><?xml version="1.0" encoding="utf-8"?>
<sst xmlns="http://schemas.openxmlformats.org/spreadsheetml/2006/main" count="205" uniqueCount="188">
  <si>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</si>
  <si>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</si>
  <si>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</si>
  <si>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 xml:space="preserve">Влажное подметание пожарной лестницы </t>
  </si>
  <si>
    <t>Влажное подметание  общих балконов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</si>
  <si>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</si>
  <si>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</si>
  <si>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</si>
  <si>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</si>
  <si>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</si>
  <si>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1.4.</t>
  </si>
  <si>
    <t>Мытье окон</t>
  </si>
  <si>
    <t>Очистка козырька от снега</t>
  </si>
  <si>
    <t>Техническое содержание лифтов</t>
  </si>
  <si>
    <t>ПТО лифтов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</si>
  <si>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</si>
  <si>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</si>
  <si>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</si>
  <si>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</si>
  <si>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</si>
  <si>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</si>
  <si>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</si>
  <si>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</si>
  <si>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2.5.</t>
  </si>
  <si>
    <t>2.6.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</si>
  <si>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</si>
  <si>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</si>
  <si>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</si>
  <si>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</si>
  <si>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до 2-х см</t>
  </si>
  <si>
    <t>Подметание снега свыше 2-х см</t>
  </si>
  <si>
    <t>Посыпка пешеходных дорожек и проездов противогололедными материалами шириной 0,5м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</si>
  <si>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</si>
  <si>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</si>
  <si>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</si>
  <si>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</si>
  <si>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</si>
  <si>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</si>
  <si>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</si>
  <si>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</si>
  <si>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</si>
  <si>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</si>
  <si>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</si>
  <si>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</si>
  <si>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</si>
  <si>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</si>
  <si>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</si>
  <si>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Ершение канализационного лежака (прочистка)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</si>
  <si>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</si>
  <si>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</si>
  <si>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</si>
  <si>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</si>
  <si>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</si>
  <si>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</si>
  <si>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</si>
  <si>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</si>
  <si>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</si>
  <si>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</si>
  <si>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9.1.</t>
  </si>
  <si>
    <t>замена патрона энергосберегающего (восстановленного) на лестничном марше</t>
  </si>
  <si>
    <t>смена выключателя автоматического ВА 16А (кв.41)</t>
  </si>
  <si>
    <t>замена патрона энергосберегающего на лестничном марше (12 эт)</t>
  </si>
  <si>
    <t xml:space="preserve">замена патрона энергосберегающего на лестничном марше </t>
  </si>
  <si>
    <t>замена и перенос светильников на лестничном марше (2 этаж):</t>
  </si>
  <si>
    <t>установка светодиодного светильника Луч-220</t>
  </si>
  <si>
    <t>установка кабель-канала 20*10 на жидкие гвозди</t>
  </si>
  <si>
    <t>устройство кабеля АВВГ 2*2,5</t>
  </si>
  <si>
    <t>замена и перенос светильников на лестничном марше (3 этаж):</t>
  </si>
  <si>
    <t>замена светильников и укладка проводов в кабель-каналы (кв.7-9):</t>
  </si>
  <si>
    <t>замена светильников и укладка проводов в кабель-каналы (кв.10-12):</t>
  </si>
  <si>
    <t>установка кабель-канала 25*16 на жидкие гвозди</t>
  </si>
  <si>
    <t>установка люка пластикового 150*200</t>
  </si>
  <si>
    <t>установка кабель-канала 40*25 на жидкие гвозди</t>
  </si>
  <si>
    <t>замена светильников и укладка проводов в кабель-каналы (кв.13-15):</t>
  </si>
  <si>
    <t>замена светильников и укладка проводов в кабель-каналы (кв.16-18):</t>
  </si>
  <si>
    <t>смена энергосберегающего патрона на лестничном марше</t>
  </si>
  <si>
    <t>замена энергосберегающего патрона на лестничном марше</t>
  </si>
  <si>
    <t>очистка корпуса ЩУРС от пыли и грязи</t>
  </si>
  <si>
    <t>ревизия и восстановление целостности изоляции электропродвки и контактных соединений электрооборудования</t>
  </si>
  <si>
    <t>замена автоматического выключателя 25А</t>
  </si>
  <si>
    <t>укладка проводов в кабель канал (кв.1-6):</t>
  </si>
  <si>
    <t>9.2.</t>
  </si>
  <si>
    <t>замена сборки с вентилем на стояке ХВС Ду 32 мм (стояк кв.4) с отжигом:</t>
  </si>
  <si>
    <t>смена крана шарового Ду 32 мм</t>
  </si>
  <si>
    <t>смена контргайки Ду 32 мм усиленная</t>
  </si>
  <si>
    <t>смена муфты стальной Ду 32 мм</t>
  </si>
  <si>
    <t>смена сгона Ду 32 мм</t>
  </si>
  <si>
    <t>смена ниппеля Ду 32 мм</t>
  </si>
  <si>
    <t>герметизация стыков силиконовым герметиком</t>
  </si>
  <si>
    <t>установка хомута на стояке ХВС (кв.37)</t>
  </si>
  <si>
    <t>устранение свища на стояке ХВС (кв.37)</t>
  </si>
  <si>
    <t>замена вводного вентиля ХВС Ду 15 мм (кв.8)</t>
  </si>
  <si>
    <t>герметизация стыков силиконовым герметиком (кв.8)</t>
  </si>
  <si>
    <t>замена участка стояка ХВС Ду 25 мм (кв.46,52) с демонтажом унитаза в квартире № 52:</t>
  </si>
  <si>
    <t>смена участка трубы Ду 25мм</t>
  </si>
  <si>
    <t>сварочные работы</t>
  </si>
  <si>
    <t>крепление унитаза к полу</t>
  </si>
  <si>
    <t>замена вводного вентиля ХВС Ду 15 мм (кв.52)</t>
  </si>
  <si>
    <t>устранение свища на стояке ХВС (кв.22)</t>
  </si>
  <si>
    <t>замена сбросного вентиля Ду 15мм на стояке отопления (чердак кв.35)</t>
  </si>
  <si>
    <t>замена филенки (8эт,т.дв, пож.лестница)</t>
  </si>
  <si>
    <t>ремонт контейнера (контейнерная) со сменой металла 2мм  и провариванием стенок</t>
  </si>
  <si>
    <t>очистка кровли от мусора</t>
  </si>
  <si>
    <t>Замена деревянных оконных блоков на окна ПВХ</t>
  </si>
  <si>
    <t>покраска л.к. 2, 3 этажей</t>
  </si>
  <si>
    <t>устранение промерзания монтажной пеной в кирпичной кладке (3кв.гл.фасад)</t>
  </si>
  <si>
    <t>укрепление филенки (8эт, пожарная лестница)</t>
  </si>
  <si>
    <t>установка кованной скамейки с установкой и доставкой</t>
  </si>
  <si>
    <t>установка доски объявления б/у на крыльцо</t>
  </si>
  <si>
    <t>установка уплотнителя на мусоропроводные клапана ((1-6п,1-12 эт)</t>
  </si>
  <si>
    <t>установка дверной пружины (11 эт, т.дв, пож.лестница)</t>
  </si>
  <si>
    <t>ремонт филенки со сменой фанеры (11 эт, т.дв, пож.лестница)</t>
  </si>
  <si>
    <t>ремонт филенки со сменой фанеры (10 эт, т.дв, пож.лестница)</t>
  </si>
  <si>
    <t>пристрожка дверного полотна (6,10 эт, т.дв, пожарная лестница)</t>
  </si>
  <si>
    <t>пробивка плинтуса (1 эт)</t>
  </si>
  <si>
    <t>закрытие выхода на кровлю</t>
  </si>
  <si>
    <t>укрепление дверной коробки (10 эт, м/пр)</t>
  </si>
  <si>
    <t>ремонт холла, 1, 2, 3 этажей</t>
  </si>
  <si>
    <t>ремонт полов лестничной клетки</t>
  </si>
  <si>
    <t>регулировка и закрытие пластикового окна (5эт, этажная площадка)</t>
  </si>
  <si>
    <t>закрепление металлического шпингалета на сварку (входная дверь, пожарная лестница, 1 этаж)</t>
  </si>
  <si>
    <t>по управлению и обслуживанию</t>
  </si>
  <si>
    <t>МКД по ул.Парковая 14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</si>
  <si>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</si>
  <si>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</si>
  <si>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</si>
  <si>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</si>
  <si>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Замена стеклопакета (холл 1 этажа)</t>
  </si>
  <si>
    <t>Доход от сдачи в аренду нежилых помещений(без НДС)</t>
  </si>
  <si>
    <t xml:space="preserve">Отчет за 2019г. </t>
  </si>
  <si>
    <t>1. Содержание помещений общего пользования</t>
  </si>
  <si>
    <t>1.5.</t>
  </si>
  <si>
    <t>1.6.</t>
  </si>
  <si>
    <t>1.7.</t>
  </si>
  <si>
    <t>1.8.</t>
  </si>
  <si>
    <t>1.9.</t>
  </si>
  <si>
    <t>1.10.</t>
  </si>
  <si>
    <t>1.11.</t>
  </si>
  <si>
    <t>1.12.</t>
  </si>
  <si>
    <t xml:space="preserve">            Итого по п. 1 :</t>
  </si>
  <si>
    <t xml:space="preserve">            Итого по п. 2 :</t>
  </si>
  <si>
    <t>3. Уборка придомовой территории, входящей в состав общего имущества</t>
  </si>
  <si>
    <t>3.2.</t>
  </si>
  <si>
    <t>3.3.</t>
  </si>
  <si>
    <t>3.4.</t>
  </si>
  <si>
    <t>3.5.</t>
  </si>
  <si>
    <t>3.6.</t>
  </si>
  <si>
    <t>3.7.</t>
  </si>
  <si>
    <t>3.8.</t>
  </si>
  <si>
    <t>3.9.</t>
  </si>
  <si>
    <t xml:space="preserve">            Итого по п. 3 :</t>
  </si>
  <si>
    <t>4. Подготовка многоквартирного дома к сезонной эксплуатации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</si>
  <si>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</si>
  <si>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</si>
  <si>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</si>
  <si>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</si>
  <si>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</si>
  <si>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</si>
  <si>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 xml:space="preserve">            Итого по п. 4 :</t>
  </si>
  <si>
    <t xml:space="preserve">            Итого по п. 5 :</t>
  </si>
  <si>
    <t>6. Аварийное обслуживание</t>
  </si>
  <si>
    <t>6.1.</t>
  </si>
  <si>
    <t>6.2.</t>
  </si>
  <si>
    <t xml:space="preserve">            Итого по п. 6 :</t>
  </si>
  <si>
    <t>7. Дератизация (контейнерная)</t>
  </si>
  <si>
    <t>8. Дезинсекция (контейнерная)</t>
  </si>
  <si>
    <t>9. Поверка и обслуживание общедомовых приборов учета</t>
  </si>
  <si>
    <t>9.3.</t>
  </si>
  <si>
    <t>9.4.</t>
  </si>
  <si>
    <t>9.5.</t>
  </si>
  <si>
    <t>9.6.</t>
  </si>
  <si>
    <t>9.7.</t>
  </si>
  <si>
    <t xml:space="preserve">            Итого по п. 9 :</t>
  </si>
  <si>
    <t>Текущий ремонт электрооборудования (непредвиденные работы)</t>
  </si>
  <si>
    <t>10.1.</t>
  </si>
  <si>
    <t>10.2.</t>
  </si>
  <si>
    <t>10.3.</t>
  </si>
  <si>
    <t xml:space="preserve">            Итого по п. 10 :</t>
  </si>
  <si>
    <t>Сумма затрат по дому   :</t>
  </si>
  <si>
    <t>Текущий ремонт систем водоснабжения и водоотведения (непредвиденные работы)</t>
  </si>
  <si>
    <t>Текущий ремонт систем конструкт.элементов (непредвиденные работы)</t>
  </si>
  <si>
    <t xml:space="preserve">10. Текущий ремонт   </t>
  </si>
  <si>
    <t>Дезинфекция мусоросборников</t>
  </si>
  <si>
    <t>Дезинфекция мусороприемных камер</t>
  </si>
  <si>
    <t>Устранение засоров (клапанов)</t>
  </si>
  <si>
    <t>11. Обслуживание системы видеонаблюдения</t>
  </si>
  <si>
    <t>12.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</si>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</sst>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0"/>
  <sheetViews>
    <sheetView tabSelected="1" workbookViewId="0">
      <selection activeCell="B5" sqref="B5"/>
    </sheetView>
  </sheetViews>
  <sheetFormatPr defaultColWidth="9.109375" defaultRowHeight="14.4"/>
  <cols>
    <col min="1" max="1" width="5.5546875" style="22" customWidth="1"/>
    <col min="2" max="2" width="73.5546875" style="10" customWidth="1"/>
    <col min="3" max="3" width="22.6640625" style="9" customWidth="1"/>
    <col min="4" max="4" width="9.109375" style="10" customWidth="1"/>
    <col min="5" max="5" width="12" style="10" customWidth="1"/>
    <col min="6" max="195" width="9.109375" style="10" customWidth="1"/>
    <col min="196" max="196" width="5" style="10" customWidth="1"/>
    <col min="197" max="197" width="46" style="10" customWidth="1"/>
    <col min="198" max="207" width="9.33203125" style="10" customWidth="1"/>
    <col min="208" max="251" width="9.109375" style="10" customWidth="1"/>
    <col min="252" max="252" width="10.6640625" style="10" customWidth="1"/>
    <col min="253" max="253" width="9.109375" style="10" customWidth="1"/>
    <col min="254" max="254" width="10" style="10" bestFit="1" customWidth="1"/>
    <col min="255" max="16384" width="9.109375" style="10"/>
  </cols>
  <sheetData>
    <row r="1" spans="1:3" s="1" customFormat="1" ht="13.8">
      <c r="A1" s="30" t="s">
        <v>129</v>
      </c>
      <c r="B1" s="30"/>
      <c r="C1" s="24"/>
    </row>
    <row r="2" spans="1:3" s="1" customFormat="1" ht="13.8">
      <c r="A2" s="30" t="s">
        <v>121</v>
      </c>
      <c r="B2" s="30"/>
      <c r="C2" s="24"/>
    </row>
    <row r="3" spans="1:3" s="1" customFormat="1" ht="13.8">
      <c r="A3" s="30" t="s">
        <v>122</v>
      </c>
      <c r="B3" s="30"/>
      <c r="C3" s="24"/>
    </row>
    <row r="4" spans="1:3" s="1" customFormat="1" ht="13.8">
      <c r="A4" s="23"/>
      <c r="B4" s="23"/>
      <c r="C4" s="24"/>
    </row>
    <row r="5" spans="1:3" s="2" customFormat="1" ht="13.8">
      <c r="A5" s="18"/>
      <c r="B5" s="19" t="s">
        <v>187</v>
      </c>
      <c r="C5" s="15">
        <v>200534.61</v>
      </c>
    </row>
    <row r="6" spans="1:3" s="2" customFormat="1" ht="13.8">
      <c r="A6" s="18"/>
      <c r="B6" s="3" t="s">
        <v>130</v>
      </c>
      <c r="C6" s="3"/>
    </row>
    <row r="7" spans="1:3" s="2" customFormat="1" ht="13.8">
      <c r="A7" s="18" t="s">
        <v>0</v>
      </c>
      <c r="B7" s="4" t="s">
        <v>1</v>
      </c>
      <c r="C7" s="17">
        <v>22410.752</v>
      </c>
    </row>
    <row r="8" spans="1:3" s="2" customFormat="1" ht="13.8">
      <c r="A8" s="18" t="s">
        <v>5</v>
      </c>
      <c r="B8" s="4" t="s">
        <v>2</v>
      </c>
      <c r="C8" s="17">
        <v>31245.983999999997</v>
      </c>
    </row>
    <row r="9" spans="1:3" s="2" customFormat="1" ht="13.8">
      <c r="A9" s="18" t="s">
        <v>8</v>
      </c>
      <c r="B9" s="4" t="s">
        <v>3</v>
      </c>
      <c r="C9" s="17">
        <v>7411.1399999999985</v>
      </c>
    </row>
    <row r="10" spans="1:3" s="2" customFormat="1" ht="13.8">
      <c r="A10" s="18" t="s">
        <v>10</v>
      </c>
      <c r="B10" s="4" t="s">
        <v>4</v>
      </c>
      <c r="C10" s="17">
        <v>1243.1099999999997</v>
      </c>
    </row>
    <row r="11" spans="1:3" s="2" customFormat="1" ht="13.8">
      <c r="A11" s="18" t="s">
        <v>131</v>
      </c>
      <c r="B11" s="4" t="s">
        <v>6</v>
      </c>
      <c r="C11" s="17">
        <v>14236.416000000003</v>
      </c>
    </row>
    <row r="12" spans="1:3" s="2" customFormat="1" ht="13.8">
      <c r="A12" s="18" t="s">
        <v>132</v>
      </c>
      <c r="B12" s="4" t="s">
        <v>7</v>
      </c>
      <c r="C12" s="17">
        <v>49526.803199999995</v>
      </c>
    </row>
    <row r="13" spans="1:3" s="2" customFormat="1" ht="41.4">
      <c r="A13" s="18" t="s">
        <v>133</v>
      </c>
      <c r="B13" s="4" t="s">
        <v>9</v>
      </c>
      <c r="C13" s="17">
        <v>9714.3984</v>
      </c>
    </row>
    <row r="14" spans="1:3" s="6" customFormat="1" ht="13.8">
      <c r="A14" s="21" t="s">
        <v>134</v>
      </c>
      <c r="B14" s="5" t="s">
        <v>11</v>
      </c>
      <c r="C14" s="17">
        <v>750.45539999999994</v>
      </c>
    </row>
    <row r="15" spans="1:3" s="2" customFormat="1" ht="13.8">
      <c r="A15" s="18" t="s">
        <v>135</v>
      </c>
      <c r="B15" s="4" t="s">
        <v>12</v>
      </c>
      <c r="C15" s="17">
        <v>277.10000000000002</v>
      </c>
    </row>
    <row r="16" spans="1:3" s="2" customFormat="1" ht="13.8">
      <c r="A16" s="20" t="s">
        <v>136</v>
      </c>
      <c r="B16" s="4" t="s">
        <v>13</v>
      </c>
      <c r="C16" s="17">
        <v>81000</v>
      </c>
    </row>
    <row r="17" spans="1:3" s="2" customFormat="1" ht="13.8">
      <c r="A17" s="20" t="s">
        <v>137</v>
      </c>
      <c r="B17" s="4" t="s">
        <v>13</v>
      </c>
      <c r="C17" s="17">
        <v>83400</v>
      </c>
    </row>
    <row r="18" spans="1:3" s="2" customFormat="1" ht="13.8">
      <c r="A18" s="20" t="s">
        <v>138</v>
      </c>
      <c r="B18" s="4" t="s">
        <v>14</v>
      </c>
      <c r="C18" s="17">
        <v>11150</v>
      </c>
    </row>
    <row r="19" spans="1:3" s="2" customFormat="1" ht="13.8">
      <c r="A19" s="18"/>
      <c r="B19" s="18" t="s">
        <v>139</v>
      </c>
      <c r="C19" s="15">
        <v>312366.15899999993</v>
      </c>
    </row>
    <row r="20" spans="1:3" s="2" customFormat="1" ht="13.8">
      <c r="A20" s="18"/>
      <c r="B20" s="3" t="s">
        <v>15</v>
      </c>
      <c r="C20" s="3"/>
    </row>
    <row r="21" spans="1:3" s="2" customFormat="1" ht="13.8">
      <c r="A21" s="18" t="s">
        <v>16</v>
      </c>
      <c r="B21" s="4" t="s">
        <v>17</v>
      </c>
      <c r="C21" s="17">
        <v>5736.96</v>
      </c>
    </row>
    <row r="22" spans="1:3" s="2" customFormat="1" ht="13.8">
      <c r="A22" s="18" t="s">
        <v>18</v>
      </c>
      <c r="B22" s="4" t="s">
        <v>19</v>
      </c>
      <c r="C22" s="17">
        <v>13223.652000000002</v>
      </c>
    </row>
    <row r="23" spans="1:3" s="2" customFormat="1" ht="13.8">
      <c r="A23" s="18" t="s">
        <v>20</v>
      </c>
      <c r="B23" s="4" t="s">
        <v>21</v>
      </c>
      <c r="C23" s="17">
        <v>16530.65568</v>
      </c>
    </row>
    <row r="24" spans="1:3" s="2" customFormat="1" ht="13.8">
      <c r="A24" s="18" t="s">
        <v>22</v>
      </c>
      <c r="B24" s="4" t="s">
        <v>182</v>
      </c>
      <c r="C24" s="17">
        <v>461.51999999999992</v>
      </c>
    </row>
    <row r="25" spans="1:3" s="2" customFormat="1" ht="13.8">
      <c r="A25" s="18" t="s">
        <v>23</v>
      </c>
      <c r="B25" s="4" t="s">
        <v>183</v>
      </c>
      <c r="C25" s="17">
        <v>12567.359999999999</v>
      </c>
    </row>
    <row r="26" spans="1:3" s="2" customFormat="1" ht="13.8">
      <c r="A26" s="18" t="s">
        <v>24</v>
      </c>
      <c r="B26" s="4" t="s">
        <v>184</v>
      </c>
      <c r="C26" s="17">
        <v>411.15999999999997</v>
      </c>
    </row>
    <row r="27" spans="1:3" s="2" customFormat="1" ht="13.8">
      <c r="A27" s="18"/>
      <c r="B27" s="18" t="s">
        <v>140</v>
      </c>
      <c r="C27" s="15">
        <f>SUM(C21:C26)</f>
        <v>48931.307680000005</v>
      </c>
    </row>
    <row r="28" spans="1:3" s="2" customFormat="1" ht="30" customHeight="1">
      <c r="A28" s="18"/>
      <c r="B28" s="3" t="s">
        <v>141</v>
      </c>
      <c r="C28" s="3"/>
    </row>
    <row r="29" spans="1:3" s="2" customFormat="1" ht="13.8">
      <c r="A29" s="18" t="s">
        <v>34</v>
      </c>
      <c r="B29" s="4" t="s">
        <v>25</v>
      </c>
      <c r="C29" s="17">
        <v>3497.2723499999993</v>
      </c>
    </row>
    <row r="30" spans="1:3" s="2" customFormat="1" ht="13.8">
      <c r="A30" s="20" t="s">
        <v>142</v>
      </c>
      <c r="B30" s="4" t="s">
        <v>26</v>
      </c>
      <c r="C30" s="17">
        <v>3170.9475000000011</v>
      </c>
    </row>
    <row r="31" spans="1:3" s="2" customFormat="1" ht="13.8">
      <c r="A31" s="20" t="s">
        <v>143</v>
      </c>
      <c r="B31" s="4" t="s">
        <v>27</v>
      </c>
      <c r="C31" s="17">
        <v>751.63199999999995</v>
      </c>
    </row>
    <row r="32" spans="1:3" s="2" customFormat="1" ht="13.8">
      <c r="A32" s="20" t="s">
        <v>144</v>
      </c>
      <c r="B32" s="4" t="s">
        <v>28</v>
      </c>
      <c r="C32" s="17">
        <v>1135.08</v>
      </c>
    </row>
    <row r="33" spans="1:3" s="2" customFormat="1" ht="13.8">
      <c r="A33" s="20" t="s">
        <v>145</v>
      </c>
      <c r="B33" s="4" t="s">
        <v>29</v>
      </c>
      <c r="C33" s="17">
        <v>22506.366133333333</v>
      </c>
    </row>
    <row r="34" spans="1:3" s="2" customFormat="1" ht="13.8">
      <c r="A34" s="20" t="s">
        <v>146</v>
      </c>
      <c r="B34" s="4" t="s">
        <v>30</v>
      </c>
      <c r="C34" s="17">
        <v>2385.4287166666663</v>
      </c>
    </row>
    <row r="35" spans="1:3" s="2" customFormat="1" ht="27.6">
      <c r="A35" s="18" t="s">
        <v>147</v>
      </c>
      <c r="B35" s="4" t="s">
        <v>31</v>
      </c>
      <c r="C35" s="17">
        <v>430.5</v>
      </c>
    </row>
    <row r="36" spans="1:3" s="2" customFormat="1" ht="41.4">
      <c r="A36" s="18" t="s">
        <v>148</v>
      </c>
      <c r="B36" s="4" t="s">
        <v>32</v>
      </c>
      <c r="C36" s="17">
        <v>4343.6575000000003</v>
      </c>
    </row>
    <row r="37" spans="1:3" s="2" customFormat="1" ht="13.8">
      <c r="A37" s="18" t="s">
        <v>149</v>
      </c>
      <c r="B37" s="4" t="s">
        <v>33</v>
      </c>
      <c r="C37" s="17">
        <v>2972.973</v>
      </c>
    </row>
    <row r="38" spans="1:3" s="2" customFormat="1" ht="13.8">
      <c r="A38" s="18"/>
      <c r="B38" s="18" t="s">
        <v>150</v>
      </c>
      <c r="C38" s="15">
        <f>SUM(C29:C37)</f>
        <v>41193.857199999999</v>
      </c>
    </row>
    <row r="39" spans="1:3" s="2" customFormat="1" ht="13.8">
      <c r="A39" s="18"/>
      <c r="B39" s="3" t="s">
        <v>151</v>
      </c>
      <c r="C39" s="3"/>
    </row>
    <row r="40" spans="1:3" s="2" customFormat="1" ht="27.6">
      <c r="A40" s="18" t="s">
        <v>42</v>
      </c>
      <c r="B40" s="4" t="s">
        <v>35</v>
      </c>
      <c r="C40" s="17"/>
    </row>
    <row r="41" spans="1:3" s="6" customFormat="1" ht="13.8">
      <c r="A41" s="21"/>
      <c r="B41" s="4" t="s">
        <v>36</v>
      </c>
      <c r="C41" s="17">
        <v>56486.43</v>
      </c>
    </row>
    <row r="42" spans="1:3" s="6" customFormat="1" ht="13.8">
      <c r="A42" s="21"/>
      <c r="B42" s="4" t="s">
        <v>37</v>
      </c>
      <c r="C42" s="17">
        <v>17647.376</v>
      </c>
    </row>
    <row r="43" spans="1:3" s="6" customFormat="1" ht="13.8">
      <c r="A43" s="21"/>
      <c r="B43" s="4" t="s">
        <v>38</v>
      </c>
      <c r="C43" s="17">
        <v>650.54000000000008</v>
      </c>
    </row>
    <row r="44" spans="1:3" s="6" customFormat="1" ht="13.8">
      <c r="A44" s="21"/>
      <c r="B44" s="4" t="s">
        <v>39</v>
      </c>
      <c r="C44" s="17">
        <v>9344.1200000000008</v>
      </c>
    </row>
    <row r="45" spans="1:3" s="6" customFormat="1" ht="13.8">
      <c r="A45" s="21"/>
      <c r="B45" s="4" t="s">
        <v>40</v>
      </c>
      <c r="C45" s="17">
        <v>7893.76</v>
      </c>
    </row>
    <row r="46" spans="1:3" s="2" customFormat="1" ht="13.8">
      <c r="A46" s="18" t="s">
        <v>44</v>
      </c>
      <c r="B46" s="4" t="s">
        <v>41</v>
      </c>
      <c r="C46" s="17">
        <v>12023.58</v>
      </c>
    </row>
    <row r="47" spans="1:3" s="2" customFormat="1" ht="13.8">
      <c r="A47" s="18"/>
      <c r="B47" s="18" t="s">
        <v>158</v>
      </c>
      <c r="C47" s="15">
        <v>104045.806</v>
      </c>
    </row>
    <row r="48" spans="1:3" s="2" customFormat="1" ht="13.8">
      <c r="A48" s="18"/>
      <c r="B48" s="3" t="s">
        <v>152</v>
      </c>
      <c r="C48" s="3"/>
    </row>
    <row r="49" spans="1:3" s="2" customFormat="1" ht="27.6">
      <c r="A49" s="18" t="s">
        <v>153</v>
      </c>
      <c r="B49" s="4" t="s">
        <v>43</v>
      </c>
      <c r="C49" s="17">
        <v>15702.74</v>
      </c>
    </row>
    <row r="50" spans="1:3" s="2" customFormat="1" ht="27.6">
      <c r="A50" s="18" t="s">
        <v>154</v>
      </c>
      <c r="B50" s="4" t="s">
        <v>45</v>
      </c>
      <c r="C50" s="17">
        <v>31405.48</v>
      </c>
    </row>
    <row r="51" spans="1:3" s="2" customFormat="1" ht="27.6">
      <c r="A51" s="18" t="s">
        <v>155</v>
      </c>
      <c r="B51" s="4" t="s">
        <v>46</v>
      </c>
      <c r="C51" s="17">
        <v>23554.11</v>
      </c>
    </row>
    <row r="52" spans="1:3" s="2" customFormat="1" ht="13.8">
      <c r="A52" s="18" t="s">
        <v>156</v>
      </c>
      <c r="B52" s="4" t="s">
        <v>47</v>
      </c>
      <c r="C52" s="17">
        <v>1680.1</v>
      </c>
    </row>
    <row r="53" spans="1:3" s="2" customFormat="1" ht="27.6">
      <c r="A53" s="18" t="s">
        <v>157</v>
      </c>
      <c r="B53" s="4" t="s">
        <v>48</v>
      </c>
      <c r="C53" s="17">
        <v>19793.717000000001</v>
      </c>
    </row>
    <row r="54" spans="1:3" s="2" customFormat="1" ht="13.8">
      <c r="A54" s="18"/>
      <c r="B54" s="18" t="s">
        <v>159</v>
      </c>
      <c r="C54" s="15">
        <v>92136.146999999997</v>
      </c>
    </row>
    <row r="55" spans="1:3" s="2" customFormat="1" ht="13.8">
      <c r="A55" s="18"/>
      <c r="B55" s="3" t="s">
        <v>160</v>
      </c>
      <c r="C55" s="3"/>
    </row>
    <row r="56" spans="1:3" s="2" customFormat="1" ht="27.6">
      <c r="A56" s="18" t="s">
        <v>161</v>
      </c>
      <c r="B56" s="4" t="s">
        <v>49</v>
      </c>
      <c r="C56" s="17">
        <v>44132.964000000007</v>
      </c>
    </row>
    <row r="57" spans="1:3" s="2" customFormat="1" ht="13.8">
      <c r="A57" s="18" t="s">
        <v>162</v>
      </c>
      <c r="B57" s="4" t="s">
        <v>50</v>
      </c>
      <c r="C57" s="17">
        <v>12396.900000000003</v>
      </c>
    </row>
    <row r="58" spans="1:3" s="2" customFormat="1" ht="13.8">
      <c r="A58" s="18"/>
      <c r="B58" s="18" t="s">
        <v>163</v>
      </c>
      <c r="C58" s="15">
        <v>56529.864000000001</v>
      </c>
    </row>
    <row r="59" spans="1:3" s="2" customFormat="1" ht="13.8">
      <c r="A59" s="18"/>
      <c r="B59" s="3" t="s">
        <v>164</v>
      </c>
      <c r="C59" s="25">
        <v>522.56799999999998</v>
      </c>
    </row>
    <row r="60" spans="1:3" s="2" customFormat="1" ht="13.8">
      <c r="A60" s="18"/>
      <c r="B60" s="3" t="s">
        <v>165</v>
      </c>
      <c r="C60" s="25">
        <v>1013.6559999999999</v>
      </c>
    </row>
    <row r="61" spans="1:3" s="2" customFormat="1" ht="13.8">
      <c r="A61" s="18"/>
      <c r="B61" s="3" t="s">
        <v>166</v>
      </c>
      <c r="C61" s="3"/>
    </row>
    <row r="62" spans="1:3" s="2" customFormat="1" ht="13.8">
      <c r="A62" s="18" t="s">
        <v>58</v>
      </c>
      <c r="B62" s="4" t="s">
        <v>51</v>
      </c>
      <c r="C62" s="17">
        <v>3156</v>
      </c>
    </row>
    <row r="63" spans="1:3" s="2" customFormat="1" ht="13.8">
      <c r="A63" s="18" t="s">
        <v>81</v>
      </c>
      <c r="B63" s="4" t="s">
        <v>52</v>
      </c>
      <c r="C63" s="17">
        <v>3156</v>
      </c>
    </row>
    <row r="64" spans="1:3" s="2" customFormat="1" ht="27.6">
      <c r="A64" s="18" t="s">
        <v>167</v>
      </c>
      <c r="B64" s="4" t="s">
        <v>53</v>
      </c>
      <c r="C64" s="17">
        <v>3072</v>
      </c>
    </row>
    <row r="65" spans="1:3" s="2" customFormat="1" ht="27.6">
      <c r="A65" s="18" t="s">
        <v>168</v>
      </c>
      <c r="B65" s="4" t="s">
        <v>54</v>
      </c>
      <c r="C65" s="17">
        <v>3072</v>
      </c>
    </row>
    <row r="66" spans="1:3" s="2" customFormat="1" ht="27.6">
      <c r="A66" s="18" t="s">
        <v>169</v>
      </c>
      <c r="B66" s="4" t="s">
        <v>55</v>
      </c>
      <c r="C66" s="17">
        <v>6144</v>
      </c>
    </row>
    <row r="67" spans="1:3" s="2" customFormat="1" ht="13.8">
      <c r="A67" s="18" t="s">
        <v>170</v>
      </c>
      <c r="B67" s="4" t="s">
        <v>56</v>
      </c>
      <c r="C67" s="17">
        <v>0</v>
      </c>
    </row>
    <row r="68" spans="1:3" s="2" customFormat="1" ht="13.8">
      <c r="A68" s="18" t="s">
        <v>171</v>
      </c>
      <c r="B68" s="4" t="s">
        <v>57</v>
      </c>
      <c r="C68" s="17">
        <v>0</v>
      </c>
    </row>
    <row r="69" spans="1:3" s="2" customFormat="1" ht="13.8">
      <c r="A69" s="18"/>
      <c r="B69" s="18" t="s">
        <v>172</v>
      </c>
      <c r="C69" s="15">
        <v>18600</v>
      </c>
    </row>
    <row r="70" spans="1:3" s="2" customFormat="1" ht="13.8">
      <c r="A70" s="18"/>
      <c r="B70" s="3" t="s">
        <v>181</v>
      </c>
      <c r="C70" s="3"/>
    </row>
    <row r="71" spans="1:3" s="2" customFormat="1" ht="13.8">
      <c r="A71" s="18" t="s">
        <v>174</v>
      </c>
      <c r="B71" s="7" t="s">
        <v>173</v>
      </c>
      <c r="C71" s="17"/>
    </row>
    <row r="72" spans="1:3" s="2" customFormat="1" ht="27.6">
      <c r="A72" s="18"/>
      <c r="B72" s="5" t="s">
        <v>59</v>
      </c>
      <c r="C72" s="16">
        <v>430.74</v>
      </c>
    </row>
    <row r="73" spans="1:3" s="2" customFormat="1" ht="13.8">
      <c r="A73" s="21"/>
      <c r="B73" s="5" t="s">
        <v>60</v>
      </c>
      <c r="C73" s="16">
        <v>220.43</v>
      </c>
    </row>
    <row r="74" spans="1:3" s="2" customFormat="1" ht="13.8">
      <c r="A74" s="18"/>
      <c r="B74" s="5" t="s">
        <v>61</v>
      </c>
      <c r="C74" s="16">
        <v>370.31</v>
      </c>
    </row>
    <row r="75" spans="1:3" s="2" customFormat="1" ht="13.8">
      <c r="A75" s="18"/>
      <c r="B75" s="5" t="s">
        <v>62</v>
      </c>
      <c r="C75" s="16">
        <v>1851.55</v>
      </c>
    </row>
    <row r="76" spans="1:3" s="2" customFormat="1" ht="13.8">
      <c r="A76" s="21"/>
      <c r="B76" s="8" t="s">
        <v>63</v>
      </c>
      <c r="C76" s="16">
        <v>0</v>
      </c>
    </row>
    <row r="77" spans="1:3" s="2" customFormat="1" ht="13.8">
      <c r="A77" s="21"/>
      <c r="B77" s="5" t="s">
        <v>64</v>
      </c>
      <c r="C77" s="16">
        <v>2923.28</v>
      </c>
    </row>
    <row r="78" spans="1:3" s="2" customFormat="1" ht="13.8">
      <c r="A78" s="21"/>
      <c r="B78" s="5" t="s">
        <v>65</v>
      </c>
      <c r="C78" s="16">
        <v>348.89600000000002</v>
      </c>
    </row>
    <row r="79" spans="1:3" s="2" customFormat="1" ht="13.8">
      <c r="A79" s="21"/>
      <c r="B79" s="5" t="s">
        <v>66</v>
      </c>
      <c r="C79" s="16">
        <v>525.74400000000003</v>
      </c>
    </row>
    <row r="80" spans="1:3" s="2" customFormat="1" ht="13.8">
      <c r="A80" s="21"/>
      <c r="B80" s="8" t="s">
        <v>67</v>
      </c>
      <c r="C80" s="16">
        <v>0</v>
      </c>
    </row>
    <row r="81" spans="1:3" s="2" customFormat="1" ht="13.8">
      <c r="A81" s="21"/>
      <c r="B81" s="5" t="s">
        <v>64</v>
      </c>
      <c r="C81" s="16">
        <v>2923.28</v>
      </c>
    </row>
    <row r="82" spans="1:3" s="2" customFormat="1" ht="13.8">
      <c r="A82" s="21"/>
      <c r="B82" s="5" t="s">
        <v>65</v>
      </c>
      <c r="C82" s="16">
        <v>327.09000000000003</v>
      </c>
    </row>
    <row r="83" spans="1:3" s="2" customFormat="1" ht="13.8">
      <c r="A83" s="21"/>
      <c r="B83" s="5" t="s">
        <v>66</v>
      </c>
      <c r="C83" s="16">
        <v>496.53599999999994</v>
      </c>
    </row>
    <row r="84" spans="1:3" s="2" customFormat="1" ht="13.8">
      <c r="A84" s="21"/>
      <c r="B84" s="8" t="s">
        <v>68</v>
      </c>
      <c r="C84" s="16">
        <v>0</v>
      </c>
    </row>
    <row r="85" spans="1:3" s="2" customFormat="1" ht="13.8">
      <c r="A85" s="21"/>
      <c r="B85" s="5" t="s">
        <v>64</v>
      </c>
      <c r="C85" s="16">
        <v>1461.64</v>
      </c>
    </row>
    <row r="86" spans="1:3" s="2" customFormat="1" ht="13.8">
      <c r="A86" s="21"/>
      <c r="B86" s="5" t="s">
        <v>65</v>
      </c>
      <c r="C86" s="16">
        <v>1657.2559999999999</v>
      </c>
    </row>
    <row r="87" spans="1:3" s="2" customFormat="1" ht="13.8">
      <c r="A87" s="21"/>
      <c r="B87" s="8" t="s">
        <v>69</v>
      </c>
      <c r="C87" s="16">
        <v>0</v>
      </c>
    </row>
    <row r="88" spans="1:3" s="2" customFormat="1" ht="13.8">
      <c r="A88" s="21"/>
      <c r="B88" s="5" t="s">
        <v>64</v>
      </c>
      <c r="C88" s="16">
        <v>1461.64</v>
      </c>
    </row>
    <row r="89" spans="1:3" s="2" customFormat="1" ht="13.8">
      <c r="A89" s="21"/>
      <c r="B89" s="5" t="s">
        <v>70</v>
      </c>
      <c r="C89" s="16">
        <v>3685.2139999999999</v>
      </c>
    </row>
    <row r="90" spans="1:3" s="2" customFormat="1" ht="13.8">
      <c r="A90" s="21"/>
      <c r="B90" s="5" t="s">
        <v>71</v>
      </c>
      <c r="C90" s="16">
        <v>485.28</v>
      </c>
    </row>
    <row r="91" spans="1:3" s="2" customFormat="1" ht="13.8">
      <c r="A91" s="21"/>
      <c r="B91" s="5" t="s">
        <v>72</v>
      </c>
      <c r="C91" s="16">
        <v>2027.9580000000001</v>
      </c>
    </row>
    <row r="92" spans="1:3" s="2" customFormat="1" ht="13.8">
      <c r="A92" s="21"/>
      <c r="B92" s="8" t="s">
        <v>73</v>
      </c>
      <c r="C92" s="16">
        <v>0</v>
      </c>
    </row>
    <row r="93" spans="1:3" s="2" customFormat="1" ht="13.8">
      <c r="A93" s="21"/>
      <c r="B93" s="5" t="s">
        <v>64</v>
      </c>
      <c r="C93" s="16">
        <v>1461.64</v>
      </c>
    </row>
    <row r="94" spans="1:3" s="2" customFormat="1" ht="13.8">
      <c r="A94" s="21"/>
      <c r="B94" s="5" t="s">
        <v>70</v>
      </c>
      <c r="C94" s="16">
        <v>763.21</v>
      </c>
    </row>
    <row r="95" spans="1:3" s="2" customFormat="1" ht="13.8">
      <c r="A95" s="21"/>
      <c r="B95" s="5" t="s">
        <v>65</v>
      </c>
      <c r="C95" s="16">
        <v>588.76200000000006</v>
      </c>
    </row>
    <row r="96" spans="1:3" s="2" customFormat="1" ht="13.8">
      <c r="A96" s="21"/>
      <c r="B96" s="8" t="s">
        <v>74</v>
      </c>
      <c r="C96" s="16">
        <v>0</v>
      </c>
    </row>
    <row r="97" spans="1:3" s="2" customFormat="1" ht="13.8">
      <c r="A97" s="21"/>
      <c r="B97" s="5" t="s">
        <v>64</v>
      </c>
      <c r="C97" s="16">
        <v>1461.64</v>
      </c>
    </row>
    <row r="98" spans="1:3" s="2" customFormat="1" ht="13.8">
      <c r="A98" s="21"/>
      <c r="B98" s="5" t="s">
        <v>70</v>
      </c>
      <c r="C98" s="16">
        <v>1068.4940000000001</v>
      </c>
    </row>
    <row r="99" spans="1:3" s="2" customFormat="1" ht="13.8">
      <c r="A99" s="21"/>
      <c r="B99" s="5" t="s">
        <v>72</v>
      </c>
      <c r="C99" s="16">
        <v>785.01600000000008</v>
      </c>
    </row>
    <row r="100" spans="1:3" s="2" customFormat="1" ht="13.8">
      <c r="A100" s="18"/>
      <c r="B100" s="5" t="s">
        <v>75</v>
      </c>
      <c r="C100" s="16">
        <v>2221.86</v>
      </c>
    </row>
    <row r="101" spans="1:3" s="2" customFormat="1" ht="13.8">
      <c r="A101" s="18"/>
      <c r="B101" s="5" t="s">
        <v>76</v>
      </c>
      <c r="C101" s="16">
        <v>1110.93</v>
      </c>
    </row>
    <row r="102" spans="1:3" s="2" customFormat="1" ht="13.8">
      <c r="A102" s="18"/>
      <c r="B102" s="5" t="s">
        <v>77</v>
      </c>
      <c r="C102" s="16">
        <v>0</v>
      </c>
    </row>
    <row r="103" spans="1:3" s="2" customFormat="1" ht="27.6">
      <c r="A103" s="18"/>
      <c r="B103" s="5" t="s">
        <v>78</v>
      </c>
      <c r="C103" s="16">
        <v>0</v>
      </c>
    </row>
    <row r="104" spans="1:3" s="2" customFormat="1" ht="13.8">
      <c r="A104" s="18"/>
      <c r="B104" s="5" t="s">
        <v>79</v>
      </c>
      <c r="C104" s="16">
        <v>362.24</v>
      </c>
    </row>
    <row r="105" spans="1:3" s="2" customFormat="1" ht="13.8">
      <c r="A105" s="21"/>
      <c r="B105" s="8" t="s">
        <v>80</v>
      </c>
      <c r="C105" s="16">
        <v>0</v>
      </c>
    </row>
    <row r="106" spans="1:3" s="2" customFormat="1" ht="13.8">
      <c r="A106" s="21"/>
      <c r="B106" s="5" t="s">
        <v>70</v>
      </c>
      <c r="C106" s="16">
        <v>7360.4</v>
      </c>
    </row>
    <row r="107" spans="1:3" s="2" customFormat="1" ht="13.8">
      <c r="A107" s="21"/>
      <c r="B107" s="5" t="s">
        <v>65</v>
      </c>
      <c r="C107" s="16">
        <v>3680.2</v>
      </c>
    </row>
    <row r="108" spans="1:3" s="2" customFormat="1" ht="13.8">
      <c r="A108" s="18"/>
      <c r="B108" s="5" t="s">
        <v>75</v>
      </c>
      <c r="C108" s="16">
        <v>370.31</v>
      </c>
    </row>
    <row r="109" spans="1:3" s="2" customFormat="1" ht="27.6">
      <c r="A109" s="18" t="s">
        <v>175</v>
      </c>
      <c r="B109" s="7" t="s">
        <v>179</v>
      </c>
      <c r="C109" s="17"/>
    </row>
    <row r="110" spans="1:3" s="2" customFormat="1" ht="27.6">
      <c r="A110" s="18"/>
      <c r="B110" s="8" t="s">
        <v>82</v>
      </c>
      <c r="C110" s="16">
        <v>0</v>
      </c>
    </row>
    <row r="111" spans="1:3" s="2" customFormat="1" ht="13.8">
      <c r="A111" s="18"/>
      <c r="B111" s="5" t="s">
        <v>83</v>
      </c>
      <c r="C111" s="16">
        <v>701.57</v>
      </c>
    </row>
    <row r="112" spans="1:3" s="2" customFormat="1" ht="13.8">
      <c r="A112" s="18"/>
      <c r="B112" s="5" t="s">
        <v>84</v>
      </c>
      <c r="C112" s="16">
        <v>71.03</v>
      </c>
    </row>
    <row r="113" spans="1:3" s="2" customFormat="1" ht="13.8">
      <c r="A113" s="18"/>
      <c r="B113" s="5" t="s">
        <v>85</v>
      </c>
      <c r="C113" s="17">
        <v>202.78</v>
      </c>
    </row>
    <row r="114" spans="1:3" s="2" customFormat="1" ht="13.8">
      <c r="A114" s="18"/>
      <c r="B114" s="5" t="s">
        <v>86</v>
      </c>
      <c r="C114" s="16">
        <v>215.96</v>
      </c>
    </row>
    <row r="115" spans="1:3" s="2" customFormat="1" ht="13.8">
      <c r="A115" s="18"/>
      <c r="B115" s="5" t="s">
        <v>87</v>
      </c>
      <c r="C115" s="17">
        <v>106.45</v>
      </c>
    </row>
    <row r="116" spans="1:3" s="2" customFormat="1" ht="13.8">
      <c r="A116" s="18"/>
      <c r="B116" s="5" t="s">
        <v>88</v>
      </c>
      <c r="C116" s="17">
        <v>60.677999999999997</v>
      </c>
    </row>
    <row r="117" spans="1:3" s="2" customFormat="1" ht="13.8">
      <c r="A117" s="18"/>
      <c r="B117" s="5" t="s">
        <v>89</v>
      </c>
      <c r="C117" s="17">
        <v>108.29</v>
      </c>
    </row>
    <row r="118" spans="1:3" s="2" customFormat="1" ht="13.8">
      <c r="A118" s="18"/>
      <c r="B118" s="5" t="s">
        <v>90</v>
      </c>
      <c r="C118" s="17">
        <v>322.68</v>
      </c>
    </row>
    <row r="119" spans="1:3" s="2" customFormat="1" ht="13.8">
      <c r="A119" s="18"/>
      <c r="B119" s="5" t="s">
        <v>91</v>
      </c>
      <c r="C119" s="17">
        <v>623.87</v>
      </c>
    </row>
    <row r="120" spans="1:3" s="2" customFormat="1" ht="13.8">
      <c r="A120" s="18"/>
      <c r="B120" s="5" t="s">
        <v>92</v>
      </c>
      <c r="C120" s="17">
        <v>20.225999999999999</v>
      </c>
    </row>
    <row r="121" spans="1:3" s="2" customFormat="1" ht="27.6">
      <c r="A121" s="18"/>
      <c r="B121" s="8" t="s">
        <v>93</v>
      </c>
      <c r="C121" s="17">
        <v>0</v>
      </c>
    </row>
    <row r="122" spans="1:3" s="2" customFormat="1" ht="13.8">
      <c r="A122" s="18"/>
      <c r="B122" s="5" t="s">
        <v>94</v>
      </c>
      <c r="C122" s="17">
        <v>2424.4</v>
      </c>
    </row>
    <row r="123" spans="1:3" s="2" customFormat="1" ht="13.8">
      <c r="A123" s="18"/>
      <c r="B123" s="5" t="s">
        <v>95</v>
      </c>
      <c r="C123" s="17">
        <v>1290.72</v>
      </c>
    </row>
    <row r="124" spans="1:3" s="2" customFormat="1" ht="13.8">
      <c r="A124" s="18"/>
      <c r="B124" s="5" t="s">
        <v>96</v>
      </c>
      <c r="C124" s="17">
        <v>200</v>
      </c>
    </row>
    <row r="125" spans="1:3" s="2" customFormat="1" ht="13.8">
      <c r="A125" s="18"/>
      <c r="B125" s="5" t="s">
        <v>97</v>
      </c>
      <c r="C125" s="17">
        <v>623.87</v>
      </c>
    </row>
    <row r="126" spans="1:3" s="2" customFormat="1" ht="13.8">
      <c r="A126" s="18"/>
      <c r="B126" s="5" t="s">
        <v>88</v>
      </c>
      <c r="C126" s="17">
        <v>20.225999999999999</v>
      </c>
    </row>
    <row r="127" spans="1:3" s="2" customFormat="1" ht="13.8">
      <c r="A127" s="21"/>
      <c r="B127" s="5" t="s">
        <v>98</v>
      </c>
      <c r="C127" s="16">
        <v>322.68</v>
      </c>
    </row>
    <row r="128" spans="1:3" s="2" customFormat="1" ht="13.8">
      <c r="A128" s="18"/>
      <c r="B128" s="5" t="s">
        <v>99</v>
      </c>
      <c r="C128" s="16">
        <v>918.01</v>
      </c>
    </row>
    <row r="129" spans="1:3" s="2" customFormat="1" ht="27.6">
      <c r="A129" s="18" t="s">
        <v>176</v>
      </c>
      <c r="B129" s="7" t="s">
        <v>180</v>
      </c>
      <c r="C129" s="17"/>
    </row>
    <row r="130" spans="1:3" s="2" customFormat="1" ht="13.8">
      <c r="A130" s="18"/>
      <c r="B130" s="5" t="s">
        <v>100</v>
      </c>
      <c r="C130" s="16">
        <v>176.3475</v>
      </c>
    </row>
    <row r="131" spans="1:3" s="2" customFormat="1" ht="27.6">
      <c r="A131" s="18"/>
      <c r="B131" s="5" t="s">
        <v>101</v>
      </c>
      <c r="C131" s="16">
        <v>809.95099999999991</v>
      </c>
    </row>
    <row r="132" spans="1:3" s="2" customFormat="1" ht="13.8">
      <c r="A132" s="18"/>
      <c r="B132" s="5" t="s">
        <v>102</v>
      </c>
      <c r="C132" s="16">
        <v>776.38499999999988</v>
      </c>
    </row>
    <row r="133" spans="1:3" s="2" customFormat="1" ht="13.8">
      <c r="A133" s="18"/>
      <c r="B133" s="5" t="s">
        <v>103</v>
      </c>
      <c r="C133" s="17">
        <v>174031.56</v>
      </c>
    </row>
    <row r="134" spans="1:3" s="2" customFormat="1" ht="13.8">
      <c r="A134" s="18"/>
      <c r="B134" s="4" t="s">
        <v>104</v>
      </c>
      <c r="C134" s="17">
        <v>106061.7</v>
      </c>
    </row>
    <row r="135" spans="1:3" s="2" customFormat="1" ht="27.6">
      <c r="A135" s="18"/>
      <c r="B135" s="5" t="s">
        <v>105</v>
      </c>
      <c r="C135" s="17">
        <v>590.76</v>
      </c>
    </row>
    <row r="136" spans="1:3" s="2" customFormat="1" ht="13.8">
      <c r="A136" s="18"/>
      <c r="B136" s="5" t="s">
        <v>106</v>
      </c>
      <c r="C136" s="17">
        <v>92.72</v>
      </c>
    </row>
    <row r="137" spans="1:3" s="2" customFormat="1" ht="13.8">
      <c r="A137" s="18"/>
      <c r="B137" s="5" t="s">
        <v>107</v>
      </c>
      <c r="C137" s="16">
        <v>8500</v>
      </c>
    </row>
    <row r="138" spans="1:3" s="2" customFormat="1" ht="13.8">
      <c r="A138" s="18"/>
      <c r="B138" s="5" t="s">
        <v>108</v>
      </c>
      <c r="C138" s="16">
        <v>359.06</v>
      </c>
    </row>
    <row r="139" spans="1:3" s="2" customFormat="1" ht="13.8">
      <c r="A139" s="18"/>
      <c r="B139" s="5" t="s">
        <v>109</v>
      </c>
      <c r="C139" s="16">
        <v>770.22</v>
      </c>
    </row>
    <row r="140" spans="1:3" s="2" customFormat="1" ht="13.8">
      <c r="A140" s="18"/>
      <c r="B140" s="5" t="s">
        <v>110</v>
      </c>
      <c r="C140" s="16">
        <v>366.29</v>
      </c>
    </row>
    <row r="141" spans="1:3" s="2" customFormat="1" ht="13.8">
      <c r="A141" s="18"/>
      <c r="B141" s="5" t="s">
        <v>111</v>
      </c>
      <c r="C141" s="16">
        <v>76.374000000000009</v>
      </c>
    </row>
    <row r="142" spans="1:3" s="2" customFormat="1" ht="13.8">
      <c r="A142" s="18"/>
      <c r="B142" s="5" t="s">
        <v>112</v>
      </c>
      <c r="C142" s="16">
        <v>477.33750000000003</v>
      </c>
    </row>
    <row r="143" spans="1:3" s="2" customFormat="1" ht="13.8">
      <c r="A143" s="18"/>
      <c r="B143" s="5" t="s">
        <v>113</v>
      </c>
      <c r="C143" s="16">
        <v>592.04</v>
      </c>
    </row>
    <row r="144" spans="1:3" s="2" customFormat="1" ht="13.8">
      <c r="A144" s="18"/>
      <c r="B144" s="5" t="s">
        <v>114</v>
      </c>
      <c r="C144" s="16">
        <v>258.29999999999995</v>
      </c>
    </row>
    <row r="145" spans="1:6" s="2" customFormat="1" ht="13.8">
      <c r="A145" s="18"/>
      <c r="B145" s="5" t="s">
        <v>115</v>
      </c>
      <c r="C145" s="16">
        <v>64.73</v>
      </c>
    </row>
    <row r="146" spans="1:6" s="2" customFormat="1" ht="13.8">
      <c r="A146" s="18"/>
      <c r="B146" s="5" t="s">
        <v>116</v>
      </c>
      <c r="C146" s="16">
        <v>197.37</v>
      </c>
    </row>
    <row r="147" spans="1:6" s="2" customFormat="1" ht="13.8">
      <c r="A147" s="18"/>
      <c r="B147" s="5" t="s">
        <v>117</v>
      </c>
      <c r="C147" s="16">
        <v>81845.350000000006</v>
      </c>
    </row>
    <row r="148" spans="1:6" s="2" customFormat="1" ht="13.8">
      <c r="A148" s="18"/>
      <c r="B148" s="5" t="s">
        <v>118</v>
      </c>
      <c r="C148" s="16">
        <v>29872.82</v>
      </c>
    </row>
    <row r="149" spans="1:6" s="2" customFormat="1" ht="13.8">
      <c r="A149" s="18"/>
      <c r="B149" s="4" t="s">
        <v>119</v>
      </c>
      <c r="C149" s="17">
        <v>300</v>
      </c>
    </row>
    <row r="150" spans="1:6" s="2" customFormat="1" ht="13.8">
      <c r="A150" s="18"/>
      <c r="B150" s="4" t="s">
        <v>127</v>
      </c>
      <c r="C150" s="17">
        <v>6104.42</v>
      </c>
    </row>
    <row r="151" spans="1:6" s="2" customFormat="1" ht="27.6">
      <c r="A151" s="18"/>
      <c r="B151" s="4" t="s">
        <v>120</v>
      </c>
      <c r="C151" s="17">
        <v>663.48</v>
      </c>
    </row>
    <row r="152" spans="1:6" s="2" customFormat="1" ht="13.8">
      <c r="A152" s="18"/>
      <c r="B152" s="18" t="s">
        <v>177</v>
      </c>
      <c r="C152" s="15">
        <f>SUM(C72:C151)</f>
        <v>463652.20099999988</v>
      </c>
    </row>
    <row r="153" spans="1:6" s="2" customFormat="1" ht="13.8">
      <c r="A153" s="18"/>
      <c r="B153" s="3" t="s">
        <v>185</v>
      </c>
      <c r="C153" s="15">
        <v>1200</v>
      </c>
    </row>
    <row r="154" spans="1:6" s="2" customFormat="1" ht="13.8">
      <c r="A154" s="18"/>
      <c r="B154" s="3" t="s">
        <v>186</v>
      </c>
      <c r="C154" s="15">
        <v>123969</v>
      </c>
    </row>
    <row r="155" spans="1:6" s="2" customFormat="1" ht="13.8">
      <c r="A155" s="18"/>
      <c r="B155" s="7" t="s">
        <v>178</v>
      </c>
      <c r="C155" s="15">
        <f>C19+C27+C38+C47+C54+C58+C59+C60+C69+C152+C154+C153</f>
        <v>1264160.5658799997</v>
      </c>
    </row>
    <row r="156" spans="1:6" s="13" customFormat="1" ht="13.8">
      <c r="A156" s="26"/>
      <c r="B156" s="27" t="s">
        <v>123</v>
      </c>
      <c r="C156" s="28">
        <v>904953.72</v>
      </c>
      <c r="D156" s="11"/>
      <c r="E156" s="12"/>
      <c r="F156" s="12"/>
    </row>
    <row r="157" spans="1:6" s="1" customFormat="1" ht="13.8">
      <c r="A157" s="26"/>
      <c r="B157" s="27" t="s">
        <v>124</v>
      </c>
      <c r="C157" s="28">
        <v>926080.99</v>
      </c>
      <c r="D157" s="14"/>
      <c r="E157" s="14"/>
      <c r="F157" s="14"/>
    </row>
    <row r="158" spans="1:6" s="1" customFormat="1" ht="13.8">
      <c r="A158" s="26"/>
      <c r="B158" s="27" t="s">
        <v>128</v>
      </c>
      <c r="C158" s="28">
        <v>350440.7</v>
      </c>
      <c r="D158" s="14"/>
      <c r="E158" s="14"/>
      <c r="F158" s="14"/>
    </row>
    <row r="159" spans="1:6" s="1" customFormat="1" ht="13.8">
      <c r="A159" s="26"/>
      <c r="B159" s="27" t="s">
        <v>125</v>
      </c>
      <c r="C159" s="29">
        <f>C157+C158-C155</f>
        <v>12361.124120000284</v>
      </c>
      <c r="D159" s="12"/>
      <c r="E159" s="12"/>
      <c r="F159" s="12"/>
    </row>
    <row r="160" spans="1:6" s="1" customFormat="1" ht="13.8">
      <c r="A160" s="26"/>
      <c r="B160" s="27" t="s">
        <v>126</v>
      </c>
      <c r="C160" s="29">
        <f>C5+C159</f>
        <v>212895.73412000027</v>
      </c>
      <c r="D160" s="12"/>
      <c r="E160" s="12"/>
      <c r="F160" s="12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2020-03-16T06:36:28Z</cp:lastPrinted>
  <dcterms:created xsi:type="dcterms:W3CDTF">2020-01-13T06:13:48Z</dcterms:created>
  <dcterms:modified xsi:type="dcterms:W3CDTF">2020-03-17T03:10:14Z</dcterms:modified>
</cp:coreProperties>
</file>