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3" i="1"/>
  <c r="C34"/>
  <c r="C121"/>
  <c r="C124"/>
  <c r="C125"/>
</calcChain>
</file>

<file path=xl/sharedStrings.xml><?xml version="1.0" encoding="utf-8"?>
<sst xmlns="http://schemas.openxmlformats.org/spreadsheetml/2006/main" count="164" uniqueCount="160">
  <si>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</si>
  <si>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</si>
  <si>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</si>
  <si>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</si>
  <si>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</si>
  <si>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</si>
  <si>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</si>
  <si>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</si>
  <si>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Очистка козырька от снега</t>
  </si>
  <si>
    <t>Техническое содержание лифтов</t>
  </si>
  <si>
    <t>ПТО лифтов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</si>
  <si>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</si>
  <si>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</si>
  <si>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</si>
  <si>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</si>
  <si>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</si>
  <si>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</si>
  <si>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</si>
  <si>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</si>
  <si>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</si>
  <si>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</si>
  <si>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3. Уборка придомовой территории, входящей в состав общего имущества</t>
  </si>
  <si>
    <t>Подметание придомовой территории в летний период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</si>
  <si>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</si>
  <si>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</si>
  <si>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</si>
  <si>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</si>
  <si>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</si>
  <si>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площадок  и вдоль бордюр шириной 0,5 м от наледи и льда 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</si>
  <si>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</si>
  <si>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</si>
  <si>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</si>
  <si>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</si>
  <si>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</si>
  <si>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</si>
  <si>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</si>
  <si>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</si>
  <si>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</si>
  <si>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</si>
  <si>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констр.элем., прочистка вентканалов в зоне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</si>
  <si>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</si>
  <si>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</si>
  <si>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</si>
  <si>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</si>
  <si>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</si>
  <si>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</si>
  <si>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</si>
  <si>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</si>
  <si>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</si>
  <si>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</si>
  <si>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</si>
  <si>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</si>
  <si>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>9.1.</t>
  </si>
  <si>
    <t>замена вентиля со сборкой на стояке ХВС (стояк кв.№2):</t>
  </si>
  <si>
    <t>смена вентиля чугунного Ду 25 мм</t>
  </si>
  <si>
    <t>смена контргайки Ду 25 мм</t>
  </si>
  <si>
    <t>смена муфты стальной Ду 25 мм</t>
  </si>
  <si>
    <t>смена сгона Ду 25 мм</t>
  </si>
  <si>
    <t>смена резьбы Ду 15 мм накатная</t>
  </si>
  <si>
    <t>герметизация примыканий силиконовым герметиком</t>
  </si>
  <si>
    <t>9.2.</t>
  </si>
  <si>
    <t>сварочные работы</t>
  </si>
  <si>
    <t>замена сбросного вентиля Ду 15 мм на стояке ХВС (стояк кв.№2)</t>
  </si>
  <si>
    <t>герметизация примыканий силиконовым герметиком (кв.2)</t>
  </si>
  <si>
    <t>установка хомута на стояке ХВС (подвал)</t>
  </si>
  <si>
    <t>устранение свища на магистрали ХВС (подвал)</t>
  </si>
  <si>
    <t>устранение засора канализационного коллектора Ду 100 мм</t>
  </si>
  <si>
    <t>ремонт светильника освещения придомовой территории:</t>
  </si>
  <si>
    <t>смена дросселя 1И150 Днат</t>
  </si>
  <si>
    <t>смена ИЗУ -1М 100/1000 двуконтактное</t>
  </si>
  <si>
    <t>смена лампы ДНАТ 150-1М Е-40</t>
  </si>
  <si>
    <t>замена энергосберегающего патрона (1эт)</t>
  </si>
  <si>
    <t>замена предохранителя в ВРУ (на лифт) (плавкая вставка 100А)</t>
  </si>
  <si>
    <t>устройство освещения предмашинного отделения лифта:</t>
  </si>
  <si>
    <t>устройство светильника светодиодного ЭРА 8Вт 4000К</t>
  </si>
  <si>
    <t>установка колодки КЗВ Navigator S12-5/WH</t>
  </si>
  <si>
    <t>установка кабеля АВВГ-Т 2*2,5</t>
  </si>
  <si>
    <t>устройство кабель-канала 20*10</t>
  </si>
  <si>
    <t>установка диэлектрического коврика в  машинном  отделении 750*750</t>
  </si>
  <si>
    <t>установка огнетушителя порошкового ОП 2 в маш.отделение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</si>
  <si>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</si>
  <si>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</si>
  <si>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патрона на лестнично марше</t>
  </si>
  <si>
    <t>монтаж автоматических  выключателей б/у на дин-рейку 1м</t>
  </si>
  <si>
    <t>закрытие подвальных продухов</t>
  </si>
  <si>
    <t>утепление подвальных продухов плита Изовер Теплый дом (50*610*1170)*1</t>
  </si>
  <si>
    <t xml:space="preserve">закрытие окон на л/клетке </t>
  </si>
  <si>
    <t>утепление цоколя с подвала в один слой URSA</t>
  </si>
  <si>
    <t>осмотр чердака на наличие течи кровли</t>
  </si>
  <si>
    <t xml:space="preserve">осмотр чердака на наличие течи кровли </t>
  </si>
  <si>
    <t xml:space="preserve">слив воды в местах протекания кровли  </t>
  </si>
  <si>
    <t>изготовление и установка сливных лотков в местах протекания кровли изметал лист.х/к 0,5мм</t>
  </si>
  <si>
    <t>открытие подвальных продухов</t>
  </si>
  <si>
    <t>очистка кровли от мусора</t>
  </si>
  <si>
    <t>Услуги технической инвентаризации (БТИ)</t>
  </si>
  <si>
    <t>устройство навесного замка (выход на кровлю)</t>
  </si>
  <si>
    <t>слив воды в местах протекания кровли (4п)</t>
  </si>
  <si>
    <t>утепление подвальных продухов  URSA TERRA 1250*610*50мм</t>
  </si>
  <si>
    <t>проверка вентиляции с чердака (13 кв)</t>
  </si>
  <si>
    <t>закрытие окон на л/кл</t>
  </si>
  <si>
    <t>ремонт контейнерной тележки со сменой уголка25*25*3мм-0,3 мп и арматуры Ду 12 мм - 0,5мп; сварочный шов - 0,5мп</t>
  </si>
  <si>
    <t>по управлению и обслуживанию</t>
  </si>
  <si>
    <t>МКД по ул.Парковая 34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</si>
  <si>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</si>
  <si>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</si>
  <si>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</si>
  <si>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</si>
  <si>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2019г. </t>
  </si>
  <si>
    <t>1. Содержание помещений общего пользования</t>
  </si>
  <si>
    <t>1.4.</t>
  </si>
  <si>
    <t>1.5.</t>
  </si>
  <si>
    <t>1.6.</t>
  </si>
  <si>
    <t>1.7.</t>
  </si>
  <si>
    <t>1.8.</t>
  </si>
  <si>
    <t xml:space="preserve">            Итого по п. 1 :</t>
  </si>
  <si>
    <t>Дезинфекция мусоросборников</t>
  </si>
  <si>
    <t>Дезинфекция мусороприемных камер</t>
  </si>
  <si>
    <t>Устранение засоров (клапанов)</t>
  </si>
  <si>
    <t xml:space="preserve">            Итого по п. 2 :</t>
  </si>
  <si>
    <t>Уборка мусора с газона в летний период (случайный мусор)</t>
  </si>
  <si>
    <t>3.2.</t>
  </si>
  <si>
    <t>3.3.</t>
  </si>
  <si>
    <t>3.4.</t>
  </si>
  <si>
    <t>3.5.</t>
  </si>
  <si>
    <t>3.6.</t>
  </si>
  <si>
    <t>3.7.</t>
  </si>
  <si>
    <t>3.8.</t>
  </si>
  <si>
    <t>3.9.</t>
  </si>
  <si>
    <t xml:space="preserve">            Итого по п. 3 :</t>
  </si>
  <si>
    <t>4. Подготовка многоквартирного дома к сезонной эксплуатации</t>
  </si>
  <si>
    <t xml:space="preserve">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</si>
  <si>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</si>
  <si>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</si>
  <si>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</si>
  <si>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</si>
  <si>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</si>
  <si>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</si>
  <si>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</si>
  <si>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</si>
  <si>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</si>
  <si>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</si>
  <si>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</si>
  <si>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</si>
  <si>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</t>
  </si>
  <si>
    <t>9. Поверка и обслуживание общедомовых приборов учета</t>
  </si>
  <si>
    <t>9.3.</t>
  </si>
  <si>
    <t>9.4.</t>
  </si>
  <si>
    <t>9.5.</t>
  </si>
  <si>
    <t xml:space="preserve">            Итого по п. 9 :</t>
  </si>
  <si>
    <t>10. Текущий ремонт</t>
  </si>
  <si>
    <t>Текущий ремонт систем водоснабжения и водоотведения (непредвиденные работы)</t>
  </si>
  <si>
    <t>10.1.</t>
  </si>
  <si>
    <t>10.2.</t>
  </si>
  <si>
    <t>10.3.</t>
  </si>
  <si>
    <t xml:space="preserve">            Итого по п. 10 :</t>
  </si>
  <si>
    <t>Сумма затрат по дому   :</t>
  </si>
  <si>
    <t>Текущий ремонт электрооборудования (непредвиденные работы)</t>
  </si>
  <si>
    <t>Текущий ремонт систем конструкт.элементов (непредвиденные работы)</t>
  </si>
  <si>
    <t>11.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</si>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</sst>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2" fontId="5" fillId="0" borderId="0" xfId="1" applyNumberFormat="1" applyFont="1"/>
    <xf numFmtId="0" fontId="5" fillId="0" borderId="0" xfId="1" applyFont="1"/>
    <xf numFmtId="2" fontId="2" fillId="0" borderId="0" xfId="1" applyNumberFormat="1" applyFont="1"/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5"/>
  <sheetViews>
    <sheetView tabSelected="1" workbookViewId="0">
      <selection activeCell="B5" sqref="B5"/>
    </sheetView>
  </sheetViews>
  <sheetFormatPr defaultColWidth="9.109375" defaultRowHeight="14.4"/>
  <cols>
    <col min="1" max="1" width="6.44140625" style="25" customWidth="1"/>
    <col min="2" max="2" width="69.33203125" style="11" customWidth="1"/>
    <col min="3" max="3" width="17.44140625" style="10" customWidth="1"/>
    <col min="4" max="196" width="9.109375" style="11" customWidth="1"/>
    <col min="197" max="197" width="5" style="11" customWidth="1"/>
    <col min="198" max="198" width="46" style="11" customWidth="1"/>
    <col min="199" max="208" width="9.33203125" style="11" customWidth="1"/>
    <col min="209" max="252" width="9.109375" style="11" customWidth="1"/>
    <col min="253" max="253" width="11.5546875" style="11" customWidth="1"/>
    <col min="254" max="254" width="9.109375" style="11" customWidth="1"/>
    <col min="255" max="255" width="11.109375" style="11" bestFit="1" customWidth="1"/>
    <col min="256" max="16384" width="9.109375" style="11"/>
  </cols>
  <sheetData>
    <row r="1" spans="1:3" s="1" customFormat="1" ht="13.8">
      <c r="A1" s="33" t="s">
        <v>107</v>
      </c>
      <c r="B1" s="33"/>
      <c r="C1" s="27"/>
    </row>
    <row r="2" spans="1:3" s="1" customFormat="1" ht="13.8">
      <c r="A2" s="33" t="s">
        <v>101</v>
      </c>
      <c r="B2" s="33"/>
      <c r="C2" s="27"/>
    </row>
    <row r="3" spans="1:3" s="1" customFormat="1" ht="13.8">
      <c r="A3" s="33" t="s">
        <v>102</v>
      </c>
      <c r="B3" s="33"/>
      <c r="C3" s="27"/>
    </row>
    <row r="4" spans="1:3" s="1" customFormat="1" ht="13.8">
      <c r="A4" s="26"/>
      <c r="B4" s="26"/>
      <c r="C4" s="27"/>
    </row>
    <row r="5" spans="1:3" s="2" customFormat="1" ht="13.8">
      <c r="A5" s="19"/>
      <c r="B5" s="21" t="s">
        <v>159</v>
      </c>
      <c r="C5" s="20">
        <v>-119547.05</v>
      </c>
    </row>
    <row r="6" spans="1:3" s="2" customFormat="1" ht="13.8">
      <c r="A6" s="19"/>
      <c r="B6" s="18" t="s">
        <v>108</v>
      </c>
      <c r="C6" s="18"/>
    </row>
    <row r="7" spans="1:3" s="2" customFormat="1" ht="27.6">
      <c r="A7" s="19" t="s">
        <v>0</v>
      </c>
      <c r="B7" s="3" t="s">
        <v>1</v>
      </c>
      <c r="C7" s="15">
        <v>20116.678399999997</v>
      </c>
    </row>
    <row r="8" spans="1:3" s="2" customFormat="1" ht="27.6">
      <c r="A8" s="19" t="s">
        <v>3</v>
      </c>
      <c r="B8" s="3" t="s">
        <v>2</v>
      </c>
      <c r="C8" s="15">
        <v>15512.111999999996</v>
      </c>
    </row>
    <row r="9" spans="1:3" s="2" customFormat="1" ht="13.8">
      <c r="A9" s="19" t="s">
        <v>6</v>
      </c>
      <c r="B9" s="3" t="s">
        <v>4</v>
      </c>
      <c r="C9" s="15">
        <v>12779.107200000004</v>
      </c>
    </row>
    <row r="10" spans="1:3" s="2" customFormat="1" ht="13.8">
      <c r="A10" s="19" t="s">
        <v>109</v>
      </c>
      <c r="B10" s="3" t="s">
        <v>5</v>
      </c>
      <c r="C10" s="15">
        <v>18238.483200000002</v>
      </c>
    </row>
    <row r="11" spans="1:3" s="2" customFormat="1" ht="41.4">
      <c r="A11" s="19" t="s">
        <v>110</v>
      </c>
      <c r="B11" s="3" t="s">
        <v>7</v>
      </c>
      <c r="C11" s="15">
        <v>3854.34</v>
      </c>
    </row>
    <row r="12" spans="1:3" s="2" customFormat="1" ht="13.8">
      <c r="A12" s="19" t="s">
        <v>111</v>
      </c>
      <c r="B12" s="4" t="s">
        <v>8</v>
      </c>
      <c r="C12" s="15">
        <v>665.04</v>
      </c>
    </row>
    <row r="13" spans="1:3" s="6" customFormat="1" ht="13.8">
      <c r="A13" s="22" t="s">
        <v>112</v>
      </c>
      <c r="B13" s="4" t="s">
        <v>9</v>
      </c>
      <c r="C13" s="17">
        <v>17835.5</v>
      </c>
    </row>
    <row r="14" spans="1:3" s="6" customFormat="1" ht="13.8">
      <c r="A14" s="22" t="s">
        <v>113</v>
      </c>
      <c r="B14" s="4" t="s">
        <v>10</v>
      </c>
      <c r="C14" s="17">
        <v>0</v>
      </c>
    </row>
    <row r="15" spans="1:3" s="2" customFormat="1" ht="13.8">
      <c r="A15" s="19"/>
      <c r="B15" s="19" t="s">
        <v>114</v>
      </c>
      <c r="C15" s="16">
        <v>89001.260799999989</v>
      </c>
    </row>
    <row r="16" spans="1:3" s="2" customFormat="1" ht="13.8">
      <c r="A16" s="19"/>
      <c r="B16" s="18" t="s">
        <v>11</v>
      </c>
      <c r="C16" s="18"/>
    </row>
    <row r="17" spans="1:3" s="2" customFormat="1" ht="13.8">
      <c r="A17" s="19" t="s">
        <v>12</v>
      </c>
      <c r="B17" s="3" t="s">
        <v>13</v>
      </c>
      <c r="C17" s="17">
        <v>1912.3200000000006</v>
      </c>
    </row>
    <row r="18" spans="1:3" s="2" customFormat="1" ht="13.8">
      <c r="A18" s="19" t="s">
        <v>14</v>
      </c>
      <c r="B18" s="3" t="s">
        <v>15</v>
      </c>
      <c r="C18" s="17">
        <v>2352.4799999999996</v>
      </c>
    </row>
    <row r="19" spans="1:3" s="2" customFormat="1" ht="13.8">
      <c r="A19" s="19" t="s">
        <v>16</v>
      </c>
      <c r="B19" s="3" t="s">
        <v>17</v>
      </c>
      <c r="C19" s="17">
        <v>9446.0889599999991</v>
      </c>
    </row>
    <row r="20" spans="1:3" s="2" customFormat="1" ht="13.8">
      <c r="A20" s="19" t="s">
        <v>18</v>
      </c>
      <c r="B20" s="3" t="s">
        <v>115</v>
      </c>
      <c r="C20" s="17">
        <v>423.05999999999995</v>
      </c>
    </row>
    <row r="21" spans="1:3" s="2" customFormat="1" ht="13.8">
      <c r="A21" s="19" t="s">
        <v>19</v>
      </c>
      <c r="B21" s="3" t="s">
        <v>116</v>
      </c>
      <c r="C21" s="17">
        <v>2371.1999999999998</v>
      </c>
    </row>
    <row r="22" spans="1:3" s="2" customFormat="1" ht="13.8">
      <c r="A22" s="19" t="s">
        <v>20</v>
      </c>
      <c r="B22" s="3" t="s">
        <v>117</v>
      </c>
      <c r="C22" s="17">
        <v>476.08000000000004</v>
      </c>
    </row>
    <row r="23" spans="1:3" s="2" customFormat="1" ht="13.8">
      <c r="A23" s="19"/>
      <c r="B23" s="19" t="s">
        <v>118</v>
      </c>
      <c r="C23" s="16">
        <f>SUM(C17:C22)</f>
        <v>16981.22896</v>
      </c>
    </row>
    <row r="24" spans="1:3" s="2" customFormat="1" ht="28.2" customHeight="1">
      <c r="A24" s="19"/>
      <c r="B24" s="18" t="s">
        <v>21</v>
      </c>
      <c r="C24" s="18"/>
    </row>
    <row r="25" spans="1:3" s="2" customFormat="1" ht="13.8">
      <c r="A25" s="19" t="s">
        <v>30</v>
      </c>
      <c r="B25" s="3" t="s">
        <v>22</v>
      </c>
      <c r="C25" s="15">
        <v>1895.0399999999997</v>
      </c>
    </row>
    <row r="26" spans="1:3" s="2" customFormat="1" ht="13.8">
      <c r="A26" s="23" t="s">
        <v>120</v>
      </c>
      <c r="B26" s="3" t="s">
        <v>119</v>
      </c>
      <c r="C26" s="15">
        <v>2810.88</v>
      </c>
    </row>
    <row r="27" spans="1:3" s="2" customFormat="1" ht="13.8">
      <c r="A27" s="23" t="s">
        <v>121</v>
      </c>
      <c r="B27" s="3" t="s">
        <v>23</v>
      </c>
      <c r="C27" s="15">
        <v>1135.08</v>
      </c>
    </row>
    <row r="28" spans="1:3" s="2" customFormat="1" ht="13.8">
      <c r="A28" s="23" t="s">
        <v>122</v>
      </c>
      <c r="B28" s="3" t="s">
        <v>24</v>
      </c>
      <c r="C28" s="15">
        <v>4792.0600000000004</v>
      </c>
    </row>
    <row r="29" spans="1:3" s="2" customFormat="1" ht="13.8">
      <c r="A29" s="23" t="s">
        <v>123</v>
      </c>
      <c r="B29" s="3" t="s">
        <v>25</v>
      </c>
      <c r="C29" s="15">
        <v>2112.9825000000001</v>
      </c>
    </row>
    <row r="30" spans="1:3" s="2" customFormat="1" ht="27.6">
      <c r="A30" s="19" t="s">
        <v>124</v>
      </c>
      <c r="B30" s="3" t="s">
        <v>26</v>
      </c>
      <c r="C30" s="15">
        <v>600</v>
      </c>
    </row>
    <row r="31" spans="1:3" s="2" customFormat="1" ht="27.6">
      <c r="A31" s="19" t="s">
        <v>125</v>
      </c>
      <c r="B31" s="3" t="s">
        <v>27</v>
      </c>
      <c r="C31" s="15">
        <v>258.3</v>
      </c>
    </row>
    <row r="32" spans="1:3" s="2" customFormat="1" ht="27.6">
      <c r="A32" s="19" t="s">
        <v>126</v>
      </c>
      <c r="B32" s="3" t="s">
        <v>28</v>
      </c>
      <c r="C32" s="15">
        <v>4195.4219999999996</v>
      </c>
    </row>
    <row r="33" spans="1:3" s="2" customFormat="1" ht="13.8">
      <c r="A33" s="19" t="s">
        <v>127</v>
      </c>
      <c r="B33" s="3" t="s">
        <v>29</v>
      </c>
      <c r="C33" s="15">
        <v>2432.0699999999997</v>
      </c>
    </row>
    <row r="34" spans="1:3" s="2" customFormat="1" ht="13.8">
      <c r="A34" s="19"/>
      <c r="B34" s="19" t="s">
        <v>128</v>
      </c>
      <c r="C34" s="16">
        <f>SUM(C25:C33)</f>
        <v>20231.834500000001</v>
      </c>
    </row>
    <row r="35" spans="1:3" s="2" customFormat="1" ht="13.8" customHeight="1">
      <c r="A35" s="19"/>
      <c r="B35" s="18" t="s">
        <v>129</v>
      </c>
      <c r="C35" s="18"/>
    </row>
    <row r="36" spans="1:3" s="2" customFormat="1" ht="27.6">
      <c r="A36" s="19" t="s">
        <v>38</v>
      </c>
      <c r="B36" s="3" t="s">
        <v>31</v>
      </c>
      <c r="C36" s="15"/>
    </row>
    <row r="37" spans="1:3" s="5" customFormat="1" ht="13.8">
      <c r="A37" s="24"/>
      <c r="B37" s="3" t="s">
        <v>32</v>
      </c>
      <c r="C37" s="15">
        <v>28044.743999999999</v>
      </c>
    </row>
    <row r="38" spans="1:3" s="5" customFormat="1" ht="13.8">
      <c r="A38" s="24"/>
      <c r="B38" s="3" t="s">
        <v>33</v>
      </c>
      <c r="C38" s="15">
        <v>12801.36</v>
      </c>
    </row>
    <row r="39" spans="1:3" s="5" customFormat="1" ht="13.8">
      <c r="A39" s="24"/>
      <c r="B39" s="3" t="s">
        <v>34</v>
      </c>
      <c r="C39" s="15">
        <v>471.90000000000003</v>
      </c>
    </row>
    <row r="40" spans="1:3" s="5" customFormat="1" ht="13.8">
      <c r="A40" s="24"/>
      <c r="B40" s="3" t="s">
        <v>35</v>
      </c>
      <c r="C40" s="15">
        <v>6778.2000000000007</v>
      </c>
    </row>
    <row r="41" spans="1:3" s="5" customFormat="1" ht="13.8">
      <c r="A41" s="24"/>
      <c r="B41" s="3" t="s">
        <v>36</v>
      </c>
      <c r="C41" s="15">
        <v>3383.04</v>
      </c>
    </row>
    <row r="42" spans="1:3" s="2" customFormat="1" ht="13.8">
      <c r="A42" s="19" t="s">
        <v>40</v>
      </c>
      <c r="B42" s="3" t="s">
        <v>37</v>
      </c>
      <c r="C42" s="15">
        <v>2054.2799999999997</v>
      </c>
    </row>
    <row r="43" spans="1:3" s="2" customFormat="1" ht="13.8">
      <c r="A43" s="19"/>
      <c r="B43" s="19" t="s">
        <v>130</v>
      </c>
      <c r="C43" s="16">
        <v>53533.523999999998</v>
      </c>
    </row>
    <row r="44" spans="1:3" s="2" customFormat="1" ht="13.8">
      <c r="A44" s="19"/>
      <c r="B44" s="18" t="s">
        <v>131</v>
      </c>
      <c r="C44" s="18"/>
    </row>
    <row r="45" spans="1:3" s="2" customFormat="1" ht="41.4">
      <c r="A45" s="19" t="s">
        <v>132</v>
      </c>
      <c r="B45" s="3" t="s">
        <v>39</v>
      </c>
      <c r="C45" s="15">
        <v>7083.96</v>
      </c>
    </row>
    <row r="46" spans="1:3" s="2" customFormat="1" ht="27.6">
      <c r="A46" s="19" t="s">
        <v>133</v>
      </c>
      <c r="B46" s="3" t="s">
        <v>41</v>
      </c>
      <c r="C46" s="15">
        <v>14167.92</v>
      </c>
    </row>
    <row r="47" spans="1:3" s="2" customFormat="1" ht="41.4">
      <c r="A47" s="19" t="s">
        <v>134</v>
      </c>
      <c r="B47" s="3" t="s">
        <v>42</v>
      </c>
      <c r="C47" s="15">
        <v>7083.96</v>
      </c>
    </row>
    <row r="48" spans="1:3" s="2" customFormat="1" ht="13.8">
      <c r="A48" s="19" t="s">
        <v>135</v>
      </c>
      <c r="B48" s="3" t="s">
        <v>43</v>
      </c>
      <c r="C48" s="15">
        <v>672.04</v>
      </c>
    </row>
    <row r="49" spans="1:3" s="2" customFormat="1" ht="27.6">
      <c r="A49" s="19" t="s">
        <v>136</v>
      </c>
      <c r="B49" s="3" t="s">
        <v>44</v>
      </c>
      <c r="C49" s="15">
        <v>8929.518</v>
      </c>
    </row>
    <row r="50" spans="1:3" s="2" customFormat="1" ht="13.8">
      <c r="A50" s="19"/>
      <c r="B50" s="19" t="s">
        <v>137</v>
      </c>
      <c r="C50" s="16">
        <v>37937.398000000008</v>
      </c>
    </row>
    <row r="51" spans="1:3" s="2" customFormat="1" ht="13.8">
      <c r="A51" s="19"/>
      <c r="B51" s="18" t="s">
        <v>138</v>
      </c>
      <c r="C51" s="18"/>
    </row>
    <row r="52" spans="1:3" s="2" customFormat="1" ht="27.6">
      <c r="A52" s="19" t="s">
        <v>139</v>
      </c>
      <c r="B52" s="3" t="s">
        <v>45</v>
      </c>
      <c r="C52" s="17">
        <v>19909.656000000003</v>
      </c>
    </row>
    <row r="53" spans="1:3" s="2" customFormat="1" ht="13.8">
      <c r="A53" s="19" t="s">
        <v>140</v>
      </c>
      <c r="B53" s="3" t="s">
        <v>46</v>
      </c>
      <c r="C53" s="17">
        <v>5592.6000000000013</v>
      </c>
    </row>
    <row r="54" spans="1:3" s="2" customFormat="1" ht="13.8">
      <c r="A54" s="19"/>
      <c r="B54" s="19" t="s">
        <v>141</v>
      </c>
      <c r="C54" s="28">
        <v>25502.256000000008</v>
      </c>
    </row>
    <row r="55" spans="1:3" s="2" customFormat="1" ht="13.8">
      <c r="A55" s="19"/>
      <c r="B55" s="18" t="s">
        <v>142</v>
      </c>
      <c r="C55" s="28">
        <v>952.50799999999992</v>
      </c>
    </row>
    <row r="56" spans="1:3" s="2" customFormat="1" ht="13.8">
      <c r="A56" s="19"/>
      <c r="B56" s="18" t="s">
        <v>143</v>
      </c>
      <c r="C56" s="28">
        <v>923.81799999999998</v>
      </c>
    </row>
    <row r="57" spans="1:3" s="2" customFormat="1" ht="13.8">
      <c r="A57" s="19"/>
      <c r="B57" s="18" t="s">
        <v>144</v>
      </c>
      <c r="C57" s="18"/>
    </row>
    <row r="58" spans="1:3" s="2" customFormat="1" ht="13.8">
      <c r="A58" s="19" t="s">
        <v>52</v>
      </c>
      <c r="B58" s="3" t="s">
        <v>47</v>
      </c>
      <c r="C58" s="15">
        <v>3156</v>
      </c>
    </row>
    <row r="59" spans="1:3" s="2" customFormat="1" ht="13.8">
      <c r="A59" s="19" t="s">
        <v>60</v>
      </c>
      <c r="B59" s="3" t="s">
        <v>48</v>
      </c>
      <c r="C59" s="15">
        <v>6312</v>
      </c>
    </row>
    <row r="60" spans="1:3" s="2" customFormat="1" ht="27.6">
      <c r="A60" s="19" t="s">
        <v>145</v>
      </c>
      <c r="B60" s="3" t="s">
        <v>49</v>
      </c>
      <c r="C60" s="15">
        <v>3072</v>
      </c>
    </row>
    <row r="61" spans="1:3" s="2" customFormat="1" ht="27.6">
      <c r="A61" s="19" t="s">
        <v>146</v>
      </c>
      <c r="B61" s="3" t="s">
        <v>50</v>
      </c>
      <c r="C61" s="15">
        <v>6144</v>
      </c>
    </row>
    <row r="62" spans="1:3" s="2" customFormat="1" ht="41.4">
      <c r="A62" s="19" t="s">
        <v>147</v>
      </c>
      <c r="B62" s="3" t="s">
        <v>51</v>
      </c>
      <c r="C62" s="15">
        <v>6144</v>
      </c>
    </row>
    <row r="63" spans="1:3" s="2" customFormat="1" ht="13.8">
      <c r="A63" s="19"/>
      <c r="B63" s="19" t="s">
        <v>148</v>
      </c>
      <c r="C63" s="16">
        <v>24828</v>
      </c>
    </row>
    <row r="64" spans="1:3" s="2" customFormat="1" ht="13.8">
      <c r="A64" s="19"/>
      <c r="B64" s="18" t="s">
        <v>149</v>
      </c>
      <c r="C64" s="16"/>
    </row>
    <row r="65" spans="1:3" s="2" customFormat="1" ht="27.6">
      <c r="A65" s="19" t="s">
        <v>151</v>
      </c>
      <c r="B65" s="7" t="s">
        <v>150</v>
      </c>
      <c r="C65" s="15"/>
    </row>
    <row r="66" spans="1:3" s="2" customFormat="1" ht="13.8">
      <c r="A66" s="24"/>
      <c r="B66" s="9" t="s">
        <v>53</v>
      </c>
      <c r="C66" s="17">
        <v>0</v>
      </c>
    </row>
    <row r="67" spans="1:3" s="2" customFormat="1" ht="13.8">
      <c r="A67" s="24"/>
      <c r="B67" s="4" t="s">
        <v>54</v>
      </c>
      <c r="C67" s="17">
        <v>737.13</v>
      </c>
    </row>
    <row r="68" spans="1:3" s="2" customFormat="1" ht="13.8">
      <c r="A68" s="24"/>
      <c r="B68" s="4" t="s">
        <v>55</v>
      </c>
      <c r="C68" s="17">
        <v>70.86</v>
      </c>
    </row>
    <row r="69" spans="1:3" s="2" customFormat="1" ht="13.8">
      <c r="A69" s="24"/>
      <c r="B69" s="4" t="s">
        <v>56</v>
      </c>
      <c r="C69" s="17">
        <v>201.8</v>
      </c>
    </row>
    <row r="70" spans="1:3" s="2" customFormat="1" ht="13.8">
      <c r="A70" s="24"/>
      <c r="B70" s="4" t="s">
        <v>57</v>
      </c>
      <c r="C70" s="17">
        <v>215.96</v>
      </c>
    </row>
    <row r="71" spans="1:3" s="2" customFormat="1" ht="13.8">
      <c r="A71" s="19"/>
      <c r="B71" s="4" t="s">
        <v>58</v>
      </c>
      <c r="C71" s="17">
        <v>70.400000000000006</v>
      </c>
    </row>
    <row r="72" spans="1:3" s="2" customFormat="1" ht="13.8">
      <c r="A72" s="19"/>
      <c r="B72" s="4" t="s">
        <v>59</v>
      </c>
      <c r="C72" s="17">
        <v>60.677999999999997</v>
      </c>
    </row>
    <row r="73" spans="1:3" s="2" customFormat="1" ht="13.8">
      <c r="A73" s="19"/>
      <c r="B73" s="4" t="s">
        <v>61</v>
      </c>
      <c r="C73" s="15">
        <v>322.68</v>
      </c>
    </row>
    <row r="74" spans="1:3" s="2" customFormat="1" ht="13.8">
      <c r="A74" s="19"/>
      <c r="B74" s="4" t="s">
        <v>62</v>
      </c>
      <c r="C74" s="17">
        <v>623.87</v>
      </c>
    </row>
    <row r="75" spans="1:3" s="2" customFormat="1" ht="13.8">
      <c r="A75" s="19"/>
      <c r="B75" s="4" t="s">
        <v>63</v>
      </c>
      <c r="C75" s="17">
        <v>20.225999999999999</v>
      </c>
    </row>
    <row r="76" spans="1:3" s="2" customFormat="1" ht="13.8">
      <c r="A76" s="19"/>
      <c r="B76" s="4" t="s">
        <v>64</v>
      </c>
      <c r="C76" s="15">
        <v>108.29</v>
      </c>
    </row>
    <row r="77" spans="1:3" s="2" customFormat="1" ht="13.8">
      <c r="A77" s="19"/>
      <c r="B77" s="4" t="s">
        <v>65</v>
      </c>
      <c r="C77" s="17">
        <v>645.36</v>
      </c>
    </row>
    <row r="78" spans="1:3" s="2" customFormat="1" ht="13.8">
      <c r="A78" s="24"/>
      <c r="B78" s="4" t="s">
        <v>66</v>
      </c>
      <c r="C78" s="17">
        <v>0</v>
      </c>
    </row>
    <row r="79" spans="1:3" s="2" customFormat="1" ht="27.6">
      <c r="A79" s="19" t="s">
        <v>152</v>
      </c>
      <c r="B79" s="7" t="s">
        <v>156</v>
      </c>
      <c r="C79" s="17"/>
    </row>
    <row r="80" spans="1:3" s="2" customFormat="1" ht="13.8">
      <c r="A80" s="19"/>
      <c r="B80" s="9" t="s">
        <v>67</v>
      </c>
      <c r="C80" s="17">
        <v>0</v>
      </c>
    </row>
    <row r="81" spans="1:3" s="2" customFormat="1" ht="13.8">
      <c r="A81" s="19"/>
      <c r="B81" s="4" t="s">
        <v>68</v>
      </c>
      <c r="C81" s="17">
        <v>402.84</v>
      </c>
    </row>
    <row r="82" spans="1:3" s="2" customFormat="1" ht="13.8">
      <c r="A82" s="19"/>
      <c r="B82" s="4" t="s">
        <v>69</v>
      </c>
      <c r="C82" s="17">
        <v>338.46</v>
      </c>
    </row>
    <row r="83" spans="1:3" s="2" customFormat="1" ht="13.8">
      <c r="A83" s="19"/>
      <c r="B83" s="4" t="s">
        <v>70</v>
      </c>
      <c r="C83" s="15">
        <v>402.84</v>
      </c>
    </row>
    <row r="84" spans="1:3" s="2" customFormat="1" ht="13.8">
      <c r="A84" s="19"/>
      <c r="B84" s="4" t="s">
        <v>71</v>
      </c>
      <c r="C84" s="15">
        <v>740.62</v>
      </c>
    </row>
    <row r="85" spans="1:3" s="2" customFormat="1" ht="13.8">
      <c r="A85" s="19"/>
      <c r="B85" s="4" t="s">
        <v>72</v>
      </c>
      <c r="C85" s="17">
        <v>110.07</v>
      </c>
    </row>
    <row r="86" spans="1:3" s="2" customFormat="1" ht="13.8">
      <c r="A86" s="24"/>
      <c r="B86" s="9" t="s">
        <v>73</v>
      </c>
      <c r="C86" s="17">
        <v>0</v>
      </c>
    </row>
    <row r="87" spans="1:3" s="2" customFormat="1" ht="13.8">
      <c r="A87" s="24"/>
      <c r="B87" s="4" t="s">
        <v>74</v>
      </c>
      <c r="C87" s="17">
        <v>686.68</v>
      </c>
    </row>
    <row r="88" spans="1:3" s="2" customFormat="1" ht="13.8">
      <c r="A88" s="24"/>
      <c r="B88" s="4" t="s">
        <v>75</v>
      </c>
      <c r="C88" s="17">
        <v>24.616000000000003</v>
      </c>
    </row>
    <row r="89" spans="1:3" s="2" customFormat="1" ht="13.8">
      <c r="A89" s="24"/>
      <c r="B89" s="4" t="s">
        <v>76</v>
      </c>
      <c r="C89" s="17">
        <v>1314.36</v>
      </c>
    </row>
    <row r="90" spans="1:3" s="2" customFormat="1" ht="13.8">
      <c r="A90" s="24"/>
      <c r="B90" s="4" t="s">
        <v>77</v>
      </c>
      <c r="C90" s="17">
        <v>872.24</v>
      </c>
    </row>
    <row r="91" spans="1:3" s="2" customFormat="1" ht="13.8">
      <c r="A91" s="24"/>
      <c r="B91" s="4" t="s">
        <v>78</v>
      </c>
      <c r="C91" s="17">
        <v>405</v>
      </c>
    </row>
    <row r="92" spans="1:3" s="2" customFormat="1" ht="13.8">
      <c r="A92" s="24"/>
      <c r="B92" s="4" t="s">
        <v>79</v>
      </c>
      <c r="C92" s="17">
        <v>1005</v>
      </c>
    </row>
    <row r="93" spans="1:3" s="2" customFormat="1" ht="13.8">
      <c r="A93" s="24"/>
      <c r="B93" s="4" t="s">
        <v>80</v>
      </c>
      <c r="C93" s="17">
        <v>0</v>
      </c>
    </row>
    <row r="94" spans="1:3" s="2" customFormat="1" ht="27.6">
      <c r="A94" s="24"/>
      <c r="B94" s="4" t="s">
        <v>81</v>
      </c>
      <c r="C94" s="17">
        <v>0</v>
      </c>
    </row>
    <row r="95" spans="1:3" s="2" customFormat="1" ht="13.8">
      <c r="A95" s="24"/>
      <c r="B95" s="4" t="s">
        <v>82</v>
      </c>
      <c r="C95" s="17">
        <v>1851.55</v>
      </c>
    </row>
    <row r="96" spans="1:3" s="2" customFormat="1" ht="13.8">
      <c r="A96" s="24"/>
      <c r="B96" s="4" t="s">
        <v>83</v>
      </c>
      <c r="C96" s="17">
        <v>15.348000000000001</v>
      </c>
    </row>
    <row r="97" spans="1:3" s="2" customFormat="1" ht="13.8">
      <c r="A97" s="24"/>
      <c r="B97" s="4" t="s">
        <v>84</v>
      </c>
      <c r="C97" s="17">
        <v>249.42000000000002</v>
      </c>
    </row>
    <row r="98" spans="1:3" s="2" customFormat="1" ht="27.6">
      <c r="A98" s="24"/>
      <c r="B98" s="4" t="s">
        <v>85</v>
      </c>
      <c r="C98" s="17">
        <v>341.42400000000004</v>
      </c>
    </row>
    <row r="99" spans="1:3" s="2" customFormat="1" ht="13.8">
      <c r="A99" s="24"/>
      <c r="B99" s="3" t="s">
        <v>86</v>
      </c>
      <c r="C99" s="15">
        <v>647.30000000000007</v>
      </c>
    </row>
    <row r="100" spans="1:3" s="2" customFormat="1" ht="13.8">
      <c r="A100" s="24"/>
      <c r="B100" s="3" t="s">
        <v>87</v>
      </c>
      <c r="C100" s="15">
        <v>289.262</v>
      </c>
    </row>
    <row r="101" spans="1:3" s="2" customFormat="1" ht="27.6">
      <c r="A101" s="19" t="s">
        <v>153</v>
      </c>
      <c r="B101" s="7" t="s">
        <v>157</v>
      </c>
      <c r="C101" s="15"/>
    </row>
    <row r="102" spans="1:3" s="2" customFormat="1" ht="13.8">
      <c r="A102" s="19"/>
      <c r="B102" s="4" t="s">
        <v>88</v>
      </c>
      <c r="C102" s="15">
        <v>0</v>
      </c>
    </row>
    <row r="103" spans="1:3" s="2" customFormat="1" ht="13.8">
      <c r="A103" s="19"/>
      <c r="B103" s="4" t="s">
        <v>89</v>
      </c>
      <c r="C103" s="15">
        <v>0</v>
      </c>
    </row>
    <row r="104" spans="1:3" s="2" customFormat="1" ht="13.8">
      <c r="A104" s="19"/>
      <c r="B104" s="4" t="s">
        <v>90</v>
      </c>
      <c r="C104" s="15">
        <v>0</v>
      </c>
    </row>
    <row r="105" spans="1:3" s="2" customFormat="1" ht="27.6">
      <c r="A105" s="19"/>
      <c r="B105" s="4" t="s">
        <v>91</v>
      </c>
      <c r="C105" s="15">
        <v>399.16800000000001</v>
      </c>
    </row>
    <row r="106" spans="1:3" s="2" customFormat="1" ht="13.8">
      <c r="A106" s="19"/>
      <c r="B106" s="4" t="s">
        <v>92</v>
      </c>
      <c r="C106" s="17">
        <v>0</v>
      </c>
    </row>
    <row r="107" spans="1:3" s="2" customFormat="1" ht="13.8">
      <c r="A107" s="19"/>
      <c r="B107" s="4" t="s">
        <v>93</v>
      </c>
      <c r="C107" s="17">
        <v>446.71499999999997</v>
      </c>
    </row>
    <row r="108" spans="1:3" s="2" customFormat="1" ht="13.8">
      <c r="A108" s="19"/>
      <c r="B108" s="4" t="s">
        <v>89</v>
      </c>
      <c r="C108" s="17">
        <v>0</v>
      </c>
    </row>
    <row r="109" spans="1:3" s="2" customFormat="1" ht="13.8">
      <c r="A109" s="19"/>
      <c r="B109" s="4" t="s">
        <v>90</v>
      </c>
      <c r="C109" s="17">
        <v>0</v>
      </c>
    </row>
    <row r="110" spans="1:3" s="2" customFormat="1" ht="13.8">
      <c r="A110" s="19"/>
      <c r="B110" s="4" t="s">
        <v>94</v>
      </c>
      <c r="C110" s="17">
        <v>30500</v>
      </c>
    </row>
    <row r="111" spans="1:3" s="2" customFormat="1" ht="13.8">
      <c r="A111" s="19"/>
      <c r="B111" s="4" t="s">
        <v>88</v>
      </c>
      <c r="C111" s="17">
        <v>0</v>
      </c>
    </row>
    <row r="112" spans="1:3" s="2" customFormat="1" ht="13.8">
      <c r="A112" s="19"/>
      <c r="B112" s="4" t="s">
        <v>95</v>
      </c>
      <c r="C112" s="17">
        <v>358.19</v>
      </c>
    </row>
    <row r="113" spans="1:6" s="2" customFormat="1" ht="13.8">
      <c r="A113" s="19"/>
      <c r="B113" s="4" t="s">
        <v>96</v>
      </c>
      <c r="C113" s="17">
        <v>0</v>
      </c>
    </row>
    <row r="114" spans="1:6" s="2" customFormat="1" ht="13.8">
      <c r="A114" s="19"/>
      <c r="B114" s="4" t="s">
        <v>88</v>
      </c>
      <c r="C114" s="17">
        <v>0</v>
      </c>
    </row>
    <row r="115" spans="1:6" s="2" customFormat="1" ht="13.8">
      <c r="A115" s="19"/>
      <c r="B115" s="4" t="s">
        <v>97</v>
      </c>
      <c r="C115" s="17">
        <v>189.68</v>
      </c>
    </row>
    <row r="116" spans="1:6" s="2" customFormat="1" ht="13.8">
      <c r="A116" s="19"/>
      <c r="B116" s="3" t="s">
        <v>98</v>
      </c>
      <c r="C116" s="17">
        <v>1183.56</v>
      </c>
    </row>
    <row r="117" spans="1:6" s="2" customFormat="1" ht="13.8">
      <c r="A117" s="19"/>
      <c r="B117" s="3" t="s">
        <v>99</v>
      </c>
      <c r="C117" s="17">
        <v>1165.1400000000001</v>
      </c>
    </row>
    <row r="118" spans="1:6" s="2" customFormat="1" ht="27.6">
      <c r="A118" s="19"/>
      <c r="B118" s="3" t="s">
        <v>100</v>
      </c>
      <c r="C118" s="17">
        <v>906.48</v>
      </c>
    </row>
    <row r="119" spans="1:6" s="2" customFormat="1" ht="13.8">
      <c r="A119" s="19"/>
      <c r="B119" s="19" t="s">
        <v>154</v>
      </c>
      <c r="C119" s="16">
        <v>47923.216999999997</v>
      </c>
    </row>
    <row r="120" spans="1:6" s="2" customFormat="1" ht="13.8">
      <c r="A120" s="19"/>
      <c r="B120" s="18" t="s">
        <v>158</v>
      </c>
      <c r="C120" s="16">
        <v>55926</v>
      </c>
    </row>
    <row r="121" spans="1:6" s="2" customFormat="1" ht="13.8">
      <c r="A121" s="19"/>
      <c r="B121" s="7" t="s">
        <v>155</v>
      </c>
      <c r="C121" s="16">
        <f>C15+C23+C34+C43+C50+C54+C55+C56+C63+C119+C120</f>
        <v>373741.04526000004</v>
      </c>
    </row>
    <row r="122" spans="1:6" s="8" customFormat="1" ht="13.8">
      <c r="A122" s="29"/>
      <c r="B122" s="30" t="s">
        <v>103</v>
      </c>
      <c r="C122" s="31">
        <v>414412.53</v>
      </c>
      <c r="D122" s="12"/>
      <c r="E122" s="13"/>
      <c r="F122" s="13"/>
    </row>
    <row r="123" spans="1:6" s="1" customFormat="1" ht="13.8">
      <c r="A123" s="29"/>
      <c r="B123" s="30" t="s">
        <v>104</v>
      </c>
      <c r="C123" s="31">
        <v>415258.12</v>
      </c>
      <c r="D123" s="14"/>
      <c r="E123" s="14"/>
      <c r="F123" s="14"/>
    </row>
    <row r="124" spans="1:6" s="1" customFormat="1" ht="13.8">
      <c r="A124" s="29"/>
      <c r="B124" s="30" t="s">
        <v>105</v>
      </c>
      <c r="C124" s="32">
        <f>C123-C121</f>
        <v>41517.074739999953</v>
      </c>
      <c r="D124" s="13"/>
      <c r="E124" s="13"/>
      <c r="F124" s="13"/>
    </row>
    <row r="125" spans="1:6" s="1" customFormat="1" ht="13.8">
      <c r="A125" s="29"/>
      <c r="B125" s="30" t="s">
        <v>106</v>
      </c>
      <c r="C125" s="32">
        <f>C5+C124</f>
        <v>-78029.97526000005</v>
      </c>
      <c r="D125" s="13"/>
      <c r="E125" s="13"/>
      <c r="F125" s="1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2020-03-16T06:38:14Z</cp:lastPrinted>
  <dcterms:created xsi:type="dcterms:W3CDTF">2020-01-13T06:43:33Z</dcterms:created>
  <dcterms:modified xsi:type="dcterms:W3CDTF">2020-03-17T03:10:39Z</dcterms:modified>
</cp:coreProperties>
</file>