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  <sheet name="Нежилые" sheetId="2" r:id="rId2"/>
  </sheets>
  <calcPr calcId="114210"/>
</workbook>
</file>

<file path=xl/calcChain.xml><?xml version="1.0" encoding="utf-8"?>
<calcChain xmlns="http://schemas.openxmlformats.org/spreadsheetml/2006/main">
  <c r="C22" i="1"/>
  <c r="C34"/>
  <c r="C178"/>
  <c r="C184"/>
  <c r="C185"/>
  <c r="F8" i="2"/>
  <c r="E8"/>
  <c r="D8"/>
  <c r="C8"/>
</calcChain>
</file>

<file path=xl/sharedStrings.xml><?xml version="1.0" encoding="utf-8"?>
<sst xmlns="http://schemas.openxmlformats.org/spreadsheetml/2006/main" count="234" uniqueCount="230">
  <si>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</si>
  <si>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</si>
  <si>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</si>
  <si>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</si>
  <si>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</si>
  <si>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</si>
  <si>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</si>
  <si>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</si>
  <si>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1.4.</t>
  </si>
  <si>
    <t>Мытье окон</t>
  </si>
  <si>
    <t>Очистка подъездного козырька от снега с перекидыванием в валы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</si>
  <si>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</si>
  <si>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</si>
  <si>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</si>
  <si>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</si>
  <si>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</si>
  <si>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</si>
  <si>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 (319 чел.*0,11м3)</t>
  </si>
  <si>
    <t>2.4.</t>
  </si>
  <si>
    <t>2.5.</t>
  </si>
  <si>
    <t>2.6.</t>
  </si>
  <si>
    <t>Подметание придомовой территории в летний период</t>
  </si>
  <si>
    <t>Уборка мусора с газона в летний период (листья и сучья)</t>
  </si>
  <si>
    <t>Очистка урн</t>
  </si>
  <si>
    <t>Подметание снега выше 2-х см</t>
  </si>
  <si>
    <t xml:space="preserve">Подметание снега до 2-х см 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</si>
  <si>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</si>
  <si>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</si>
  <si>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</si>
  <si>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Кошение газонов</t>
  </si>
  <si>
    <t>3.1.</t>
  </si>
  <si>
    <t>Ремонт, регулировка, промывка, испытание, консервация, расконервация системы центрального отопления</t>
  </si>
  <si>
    <t>Ликвидация воздушных пробок</t>
  </si>
  <si>
    <t xml:space="preserve"> - в стояке</t>
  </si>
  <si>
    <t xml:space="preserve"> - в радиаторном блоке</t>
  </si>
  <si>
    <t>Осмотр системы отопленияв чердачных и подвальных помещениях</t>
  </si>
  <si>
    <t>Промыка трубопроводов системы ЦО</t>
  </si>
  <si>
    <t>Испытание трубопроводов системы ЦО</t>
  </si>
  <si>
    <t>Консервация и расконсервация системы ЦО</t>
  </si>
  <si>
    <t>Регулировка и наладка системы ЦО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</si>
  <si>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</si>
  <si>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</si>
  <si>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</si>
  <si>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</si>
  <si>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</si>
  <si>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</si>
  <si>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Ершение канализационного лежака (прочистка)</t>
  </si>
  <si>
    <t>Проведение технических осмотров, ремонтов и устранение незначительных неисправностей в системах  электроснабжения</t>
  </si>
  <si>
    <t>Аварийное обслуживание внутридомового инжен.сантехнич. и эл.технического оборудования</t>
  </si>
  <si>
    <t>Диспетчерское обслуживание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</si>
  <si>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</si>
  <si>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</si>
  <si>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</si>
  <si>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</si>
  <si>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</si>
  <si>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9.1.</t>
  </si>
  <si>
    <t>Текущий ремонт электрооборудования (непредвиденные работы)</t>
  </si>
  <si>
    <t>замена патрона энергосберегающего (восстановленного) на лестничном марше</t>
  </si>
  <si>
    <t>замена светильника и выключателя в тамбуре (8 под):</t>
  </si>
  <si>
    <t>установка светильника светодиодного Луч 220</t>
  </si>
  <si>
    <t>установка подкладки крепежной 1-местной</t>
  </si>
  <si>
    <t>установка выключателя 2 кл.</t>
  </si>
  <si>
    <t>устройство кабеля АВВГ 2*2,5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</si>
  <si>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</si>
  <si>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</si>
  <si>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смена пакетного выключателя ПВ 2*40 (кв.12,22,60,69,95)</t>
  </si>
  <si>
    <t>замена светильника  светодиодного Луч 220 в тамбуре 6 подъезда</t>
  </si>
  <si>
    <t>установка выключателя 2-хклавишного 6 под тамбур</t>
  </si>
  <si>
    <t>установка подкладки 2-ой Прима 6 под тамбур</t>
  </si>
  <si>
    <t>устройство кабеля АВВГ 2*2,5 6 под тамбур</t>
  </si>
  <si>
    <t>замена светильника  светодиодного Луч 220 в тамбуре 7 подъезда</t>
  </si>
  <si>
    <t>установка выключателя 2-хклавишного 7 под тамбур</t>
  </si>
  <si>
    <t>установка подкладки 2-ой Прима 7 под тамбур</t>
  </si>
  <si>
    <t>устройство кабеля АВВГ 2*2,5 7 под тамбур</t>
  </si>
  <si>
    <t>замена светильника  светодиодного Луч 220 в тамбуре 9 подъезда</t>
  </si>
  <si>
    <t>установка выключателя 2-хклавишного 9 под тамбур</t>
  </si>
  <si>
    <t>установка подкладки 2-ой Прима 9 под тамбур</t>
  </si>
  <si>
    <t>устройство кабеля АВВГ 2*2,5 9 под тамбур</t>
  </si>
  <si>
    <t>замена светильника  светодиодного Луч 220 в тамбуре 10 подъезда</t>
  </si>
  <si>
    <t>установка выключателя 2-хклавишного 10 под тамбур</t>
  </si>
  <si>
    <t>установка подкладки 2-ой Прима 10 под тамбур</t>
  </si>
  <si>
    <t>устройство кабеля АВВГ 2*2,5 10 под тамбур</t>
  </si>
  <si>
    <t>планировка земли на газонах толщ 5 см (2/3 под)</t>
  </si>
  <si>
    <t>засыпка пешеходной дорожки асфальтовой крошкой толщ.2 см (2/3 пп)</t>
  </si>
  <si>
    <t>закрытие подвальных продухов (1-10 пп)</t>
  </si>
  <si>
    <t>утепление подвальных продухов плитой Изовер Теплый дома (50*610*1170)*4</t>
  </si>
  <si>
    <t>переустановка врезного дверного навеса с переврезкой (5п, эл.щитовая)</t>
  </si>
  <si>
    <t>установка дверного навеса с врезкой (5п, эл.щитовая)</t>
  </si>
  <si>
    <t>пристрожка дверного полотна (5п, эл.щитовая)</t>
  </si>
  <si>
    <t>замена патрона энергосберегающего на лестничном марше</t>
  </si>
  <si>
    <t>9.2.</t>
  </si>
  <si>
    <t>Текущий ремонт систем водоснабжения и водоотведения (непредвиденные работы)</t>
  </si>
  <si>
    <t>замена сбросного вентиля Ду 15 ммна стояке отопления (2 под,чердак)</t>
  </si>
  <si>
    <t>герметизация стыка силиконовым герметиком (2 под, чердак)</t>
  </si>
  <si>
    <t>замена водосчетчика ВКСМ 40</t>
  </si>
  <si>
    <t>замена вводного водосчетчика ХВС (на 3-10 подъезды) с выполнением электрогазосварочных работ:</t>
  </si>
  <si>
    <t>смена крана шарового Ду 40 мм рычаг вн/вн</t>
  </si>
  <si>
    <t>смена сгона Ду 40 мм</t>
  </si>
  <si>
    <t>смена контргайки Ду 40 мм</t>
  </si>
  <si>
    <t>смена резьбы Ду 15 мм</t>
  </si>
  <si>
    <t>смена крана шарового Ду 15 мм вн/вн</t>
  </si>
  <si>
    <t>смена муфты стальной Ду 40 мм</t>
  </si>
  <si>
    <t>смена резьбы Ду 40 мм</t>
  </si>
  <si>
    <t>герметизация примыканий силиконовым герметиком</t>
  </si>
  <si>
    <t>смена участка трубы ВГП Ду 50 мм</t>
  </si>
  <si>
    <t>сварочные работы</t>
  </si>
  <si>
    <t>устранение хомута на магистрали ХВС (подвал)</t>
  </si>
  <si>
    <t>осмотр чердака на наличие течи кровли (1-10пп)</t>
  </si>
  <si>
    <t>слив воды в местах протекания кровли 7,9пп</t>
  </si>
  <si>
    <t>устранение свища на магистрале ХВС (2 подъезд подвал) хомутом</t>
  </si>
  <si>
    <t>замена участка теплосети с установкой запорной арматуры (тепловой колодец-2 подъезд), с работой экскаватора:</t>
  </si>
  <si>
    <t>замена вводного вентиля ХВС Ду 15 мм (кв.43)</t>
  </si>
  <si>
    <t>герметизация примыканий силиконовым герметиком кв.43</t>
  </si>
  <si>
    <t>ремонт межпанельных швов кв.14, 7</t>
  </si>
  <si>
    <t>Текущий ремонт конструк.элементов  (непредвиденные работы)</t>
  </si>
  <si>
    <t>переустановка упоров контейнерной тележки (8,10пп):</t>
  </si>
  <si>
    <t>срезка металлического уголка 50*50</t>
  </si>
  <si>
    <t>бурение отверстий Ду 12мм</t>
  </si>
  <si>
    <t>приварка арматуры Ду 12мм</t>
  </si>
  <si>
    <t>осмотр чердака на наличие течи кровли 1-10пп</t>
  </si>
  <si>
    <t>слив воды в местах протекания кровли 1,6,7,9пп</t>
  </si>
  <si>
    <t>изготовление и установка сливных лотков в местах протекания кровли изметал лист.х/к 0,5мм</t>
  </si>
  <si>
    <t>установка емкости б/у под воду в месте протекания кровли (1,6пп,чердак)</t>
  </si>
  <si>
    <t>открытие подвальных продухов</t>
  </si>
  <si>
    <t>очистка кровли от мусора</t>
  </si>
  <si>
    <t>укрепление обшивки контейнерной дюбель-гвоздями (2п)</t>
  </si>
  <si>
    <t>облицовка тамбуров металлосайдингом 9, 10 подъезды</t>
  </si>
  <si>
    <t>облицовка тамбуров металлосайдингом 6, 7, 8 подъезды</t>
  </si>
  <si>
    <t>смена остекления (3п, контейнерная)</t>
  </si>
  <si>
    <t>закрытие выхода на кровлю (1п)</t>
  </si>
  <si>
    <t>слив воды в местах протекания кровли (7,9пп)</t>
  </si>
  <si>
    <t>ремонт металлической урны (3,5 пп крыльцо):</t>
  </si>
  <si>
    <t>демонтаж профильной трубы 20*40мм</t>
  </si>
  <si>
    <t>рихтование профильной трубы 20*40мм</t>
  </si>
  <si>
    <t>установка профильной трубы 20*40 мм</t>
  </si>
  <si>
    <t>сверление отверстия Ду 9 мм</t>
  </si>
  <si>
    <t>болт М8/гайка М8</t>
  </si>
  <si>
    <t>покраска металлосайдинга в тамбуре аэрозольной краской из баллоничика KUDO</t>
  </si>
  <si>
    <t>укрепление дверного навеса (1п контейнерная)</t>
  </si>
  <si>
    <t>установка емкостей под воду в местах протекания кровли (7,9пп чердак)</t>
  </si>
  <si>
    <t>слив воды в местах протекания кровли (7,9п)</t>
  </si>
  <si>
    <t>подсыпка призмы отмостки глиной (1,7,8 пп)</t>
  </si>
  <si>
    <t>укрепление притворной планки (10п, т.дв)</t>
  </si>
  <si>
    <t>укрепление обналички (9п,т.дв)</t>
  </si>
  <si>
    <t>установка обналички (6,8 п т.дв)</t>
  </si>
  <si>
    <t>установка притворной планки (7,8пп,т.дв)</t>
  </si>
  <si>
    <t>установка дверной пружины (8,10п, т.дв)</t>
  </si>
  <si>
    <t>пристрожка тамбурной двери (2,6,7 п т.дв)</t>
  </si>
  <si>
    <t>установка дверного навеса с врезкой (5,8,10п т.дв)</t>
  </si>
  <si>
    <t>пробивка дверного полотна гвоздями (2п т.дв)</t>
  </si>
  <si>
    <t>демонтаж троссовой пружины (8,10п, т.дв)</t>
  </si>
  <si>
    <t>переустановка дверной пружины (7п т.дв)</t>
  </si>
  <si>
    <t>установка аншлагов (1-8 п, входа) на дюбель распорный усиленный</t>
  </si>
  <si>
    <t>Покраска тамбурных дверей с одной стороны (6,7,8,9,10пп)</t>
  </si>
  <si>
    <t>осмотр чердака на наличие течи кровли</t>
  </si>
  <si>
    <t>установка мешка под воду в местах протекания кровли (7,9п чердак)</t>
  </si>
  <si>
    <t>засечивание рамки продуха (2п)сеткой рабица 10*10-0,6мп и арматурой Ду 6мм - 5мп</t>
  </si>
  <si>
    <t>укрепление шарнира продуха сваркой (9п)</t>
  </si>
  <si>
    <t>установка шарнира на продух (3 под)</t>
  </si>
  <si>
    <t>установка дверной пружины (2п т.дв)</t>
  </si>
  <si>
    <t>осмотр тамбурных дверей (1-10пп)</t>
  </si>
  <si>
    <t>закрепление стыковочной планки металлосайдинга (9п, тамбур)</t>
  </si>
  <si>
    <t>переустановка дверного навеса (5п, т.дв)</t>
  </si>
  <si>
    <t>по управлению и обслуживанию</t>
  </si>
  <si>
    <t>МКД по ул.Парковая 44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</si>
  <si>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</si>
  <si>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</si>
  <si>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</si>
  <si>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</si>
  <si>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Начислено арендаторам нежилых помещений</t>
  </si>
  <si>
    <t>Поступило средств от арендаторов нежилых помещений</t>
  </si>
  <si>
    <t>Финансирование из бюджета (муницип. пустующие квартиры)</t>
  </si>
  <si>
    <t>ТТК</t>
  </si>
  <si>
    <t>начислено (без НДС)</t>
  </si>
  <si>
    <t>оплачено (без НДС)</t>
  </si>
  <si>
    <t>ЭКСПЛУАТАЦИОННЫЕ</t>
  </si>
  <si>
    <t>АРЕНДА</t>
  </si>
  <si>
    <t>Маргачева</t>
  </si>
  <si>
    <t>Пикалова</t>
  </si>
  <si>
    <t>Толоманенко</t>
  </si>
  <si>
    <t>1. Содержание помещений общего пользования</t>
  </si>
  <si>
    <t xml:space="preserve">            Итого по п. 1 :</t>
  </si>
  <si>
    <t>1.5.</t>
  </si>
  <si>
    <t>1.6.</t>
  </si>
  <si>
    <t>1.7.</t>
  </si>
  <si>
    <t>Дезинфекция мусоросборников</t>
  </si>
  <si>
    <t>Дезинфекция мусороприемных камер</t>
  </si>
  <si>
    <t>Устранение засоров (клапанов)</t>
  </si>
  <si>
    <t xml:space="preserve">            Итого по п. 2 :</t>
  </si>
  <si>
    <t>3. Уборка придомовой территории, входящей в состав общего имущества</t>
  </si>
  <si>
    <t>Уборка мусора с газона в летний период (случайный мусор)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</si>
  <si>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</si>
  <si>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</si>
  <si>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</si>
  <si>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</si>
  <si>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</si>
  <si>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</si>
  <si>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</si>
  <si>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</si>
  <si>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</si>
  <si>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 xml:space="preserve">            Итого по п. 3 :</t>
  </si>
  <si>
    <t>4. Подготовка многоквартирного дома к сезонной эксплуатации</t>
  </si>
  <si>
    <t xml:space="preserve">            Итого по п. 4 :</t>
  </si>
  <si>
    <t>5. Проведение технических осмотров и мелкий ремонт</t>
  </si>
  <si>
    <t>5.1.</t>
  </si>
  <si>
    <t>5.2.</t>
  </si>
  <si>
    <t>5.3.</t>
  </si>
  <si>
    <t>5.4.</t>
  </si>
  <si>
    <t>5.5.</t>
  </si>
  <si>
    <t xml:space="preserve">            Итого по п. 5 :</t>
  </si>
  <si>
    <t>6. Аварийное обслуживание</t>
  </si>
  <si>
    <t>6.1.</t>
  </si>
  <si>
    <t>6.2.</t>
  </si>
  <si>
    <t xml:space="preserve">            Итого по п. 6 :</t>
  </si>
  <si>
    <t>7. Дератизация</t>
  </si>
  <si>
    <t>8. Дезинсекция</t>
  </si>
  <si>
    <t>9. Поверка и обслуживание общедомовых приборов учета</t>
  </si>
  <si>
    <t>9.3.</t>
  </si>
  <si>
    <t>9.4.</t>
  </si>
  <si>
    <t>9.5.</t>
  </si>
  <si>
    <t xml:space="preserve">            Итого по п. 9 :</t>
  </si>
  <si>
    <t xml:space="preserve">10. Текущий ремонт   </t>
  </si>
  <si>
    <t>10.1.</t>
  </si>
  <si>
    <t>10.2.</t>
  </si>
  <si>
    <t>10.3.</t>
  </si>
  <si>
    <t xml:space="preserve">            Итого по п. 10 :</t>
  </si>
  <si>
    <t>Сумма затрат по дому с ремонтом  :</t>
  </si>
  <si>
    <t xml:space="preserve">Отчет за 2019г. </t>
  </si>
  <si>
    <t>11. Управление многоквартирным домом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</si>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</sst>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2" fontId="6" fillId="0" borderId="0" xfId="1" applyNumberFormat="1" applyFont="1"/>
    <xf numFmtId="0" fontId="6" fillId="0" borderId="0" xfId="1" applyFont="1"/>
    <xf numFmtId="2" fontId="4" fillId="0" borderId="0" xfId="1" applyNumberFormat="1" applyFont="1"/>
    <xf numFmtId="2" fontId="4" fillId="0" borderId="1" xfId="0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0" xfId="1" applyFont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5"/>
  <sheetViews>
    <sheetView tabSelected="1" workbookViewId="0">
      <selection activeCell="B5" sqref="B5"/>
    </sheetView>
  </sheetViews>
  <sheetFormatPr defaultColWidth="12.6640625" defaultRowHeight="14.4"/>
  <cols>
    <col min="1" max="1" width="5.5546875" style="25" customWidth="1"/>
    <col min="2" max="2" width="68.88671875" style="15" customWidth="1"/>
    <col min="3" max="3" width="27.33203125" style="14" customWidth="1"/>
    <col min="4" max="199" width="9.109375" style="15" customWidth="1"/>
    <col min="200" max="200" width="5" style="15" customWidth="1"/>
    <col min="201" max="201" width="46" style="15" customWidth="1"/>
    <col min="202" max="205" width="9.33203125" style="15" customWidth="1"/>
    <col min="206" max="206" width="8.33203125" style="15" customWidth="1"/>
    <col min="207" max="210" width="9.33203125" style="15" customWidth="1"/>
    <col min="211" max="211" width="11" style="15" customWidth="1"/>
    <col min="212" max="216" width="9.109375" style="15" customWidth="1"/>
    <col min="217" max="217" width="9.33203125" style="15" customWidth="1"/>
    <col min="218" max="255" width="9.109375" style="15" customWidth="1"/>
    <col min="256" max="16384" width="12.6640625" style="15"/>
  </cols>
  <sheetData>
    <row r="1" spans="1:3" s="1" customFormat="1" ht="13.8">
      <c r="A1" s="37" t="s">
        <v>227</v>
      </c>
      <c r="B1" s="37"/>
      <c r="C1" s="29"/>
    </row>
    <row r="2" spans="1:3" s="1" customFormat="1" ht="13.8">
      <c r="A2" s="37" t="s">
        <v>163</v>
      </c>
      <c r="B2" s="37"/>
      <c r="C2" s="29"/>
    </row>
    <row r="3" spans="1:3" s="1" customFormat="1" ht="13.8">
      <c r="A3" s="37" t="s">
        <v>164</v>
      </c>
      <c r="B3" s="37"/>
      <c r="C3" s="29"/>
    </row>
    <row r="4" spans="1:3" s="1" customFormat="1" ht="13.8">
      <c r="A4" s="28"/>
      <c r="B4" s="28"/>
      <c r="C4" s="29"/>
    </row>
    <row r="5" spans="1:3" s="2" customFormat="1" ht="13.8">
      <c r="A5" s="22"/>
      <c r="B5" s="27" t="s">
        <v>229</v>
      </c>
      <c r="C5" s="30">
        <v>25922.45</v>
      </c>
    </row>
    <row r="6" spans="1:3" s="2" customFormat="1" ht="13.8">
      <c r="A6" s="22"/>
      <c r="B6" s="7" t="s">
        <v>180</v>
      </c>
      <c r="C6" s="7"/>
    </row>
    <row r="7" spans="1:3" s="2" customFormat="1" ht="27.6">
      <c r="A7" s="22" t="s">
        <v>0</v>
      </c>
      <c r="B7" s="3" t="s">
        <v>1</v>
      </c>
      <c r="C7" s="19">
        <v>143160.96000000002</v>
      </c>
    </row>
    <row r="8" spans="1:3" s="2" customFormat="1" ht="27.6">
      <c r="A8" s="22" t="s">
        <v>3</v>
      </c>
      <c r="B8" s="3" t="s">
        <v>2</v>
      </c>
      <c r="C8" s="19">
        <v>32671.295999999998</v>
      </c>
    </row>
    <row r="9" spans="1:3" s="2" customFormat="1" ht="13.8">
      <c r="A9" s="22" t="s">
        <v>6</v>
      </c>
      <c r="B9" s="3" t="s">
        <v>4</v>
      </c>
      <c r="C9" s="19">
        <v>72739.008000000016</v>
      </c>
    </row>
    <row r="10" spans="1:3" s="2" customFormat="1" ht="13.8">
      <c r="A10" s="22" t="s">
        <v>8</v>
      </c>
      <c r="B10" s="3" t="s">
        <v>5</v>
      </c>
      <c r="C10" s="19">
        <v>34335.630000000005</v>
      </c>
    </row>
    <row r="11" spans="1:3" s="2" customFormat="1" ht="41.4">
      <c r="A11" s="22" t="s">
        <v>182</v>
      </c>
      <c r="B11" s="3" t="s">
        <v>7</v>
      </c>
      <c r="C11" s="19">
        <v>13170.023999999999</v>
      </c>
    </row>
    <row r="12" spans="1:3" s="4" customFormat="1" ht="13.8">
      <c r="A12" s="22" t="s">
        <v>183</v>
      </c>
      <c r="B12" s="3" t="s">
        <v>9</v>
      </c>
      <c r="C12" s="19">
        <v>805.96299999999997</v>
      </c>
    </row>
    <row r="13" spans="1:3" s="2" customFormat="1" ht="13.8">
      <c r="A13" s="22" t="s">
        <v>184</v>
      </c>
      <c r="B13" s="5" t="s">
        <v>10</v>
      </c>
      <c r="C13" s="19">
        <v>5210.4000000000005</v>
      </c>
    </row>
    <row r="14" spans="1:3" s="2" customFormat="1" ht="13.8">
      <c r="A14" s="22"/>
      <c r="B14" s="22" t="s">
        <v>181</v>
      </c>
      <c r="C14" s="26">
        <v>302093.28100000008</v>
      </c>
    </row>
    <row r="15" spans="1:3" s="2" customFormat="1" ht="13.8">
      <c r="A15" s="22"/>
      <c r="B15" s="7" t="s">
        <v>11</v>
      </c>
      <c r="C15" s="7"/>
    </row>
    <row r="16" spans="1:3" s="2" customFormat="1" ht="13.8">
      <c r="A16" s="22" t="s">
        <v>12</v>
      </c>
      <c r="B16" s="3" t="s">
        <v>13</v>
      </c>
      <c r="C16" s="19">
        <v>14342.400000000003</v>
      </c>
    </row>
    <row r="17" spans="1:3" s="2" customFormat="1" ht="13.8">
      <c r="A17" s="22" t="s">
        <v>14</v>
      </c>
      <c r="B17" s="3" t="s">
        <v>15</v>
      </c>
      <c r="C17" s="19">
        <v>38516.205000000002</v>
      </c>
    </row>
    <row r="18" spans="1:3" s="2" customFormat="1" ht="13.8">
      <c r="A18" s="22" t="s">
        <v>16</v>
      </c>
      <c r="B18" s="3" t="s">
        <v>17</v>
      </c>
      <c r="C18" s="19">
        <v>31007.813759999994</v>
      </c>
    </row>
    <row r="19" spans="1:3" s="2" customFormat="1" ht="13.8">
      <c r="A19" s="22" t="s">
        <v>18</v>
      </c>
      <c r="B19" s="3" t="s">
        <v>185</v>
      </c>
      <c r="C19" s="19">
        <v>4615.2</v>
      </c>
    </row>
    <row r="20" spans="1:3" s="2" customFormat="1" ht="13.8">
      <c r="A20" s="22" t="s">
        <v>19</v>
      </c>
      <c r="B20" s="3" t="s">
        <v>186</v>
      </c>
      <c r="C20" s="19">
        <v>53574.299999999996</v>
      </c>
    </row>
    <row r="21" spans="1:3" s="2" customFormat="1" ht="13.8">
      <c r="A21" s="22" t="s">
        <v>20</v>
      </c>
      <c r="B21" s="3" t="s">
        <v>187</v>
      </c>
      <c r="C21" s="19">
        <v>259.68</v>
      </c>
    </row>
    <row r="22" spans="1:3" s="2" customFormat="1" ht="13.8">
      <c r="A22" s="22"/>
      <c r="B22" s="22" t="s">
        <v>188</v>
      </c>
      <c r="C22" s="26">
        <f>SUM(C16:C21)</f>
        <v>142315.59875999999</v>
      </c>
    </row>
    <row r="23" spans="1:3" s="2" customFormat="1" ht="29.4" customHeight="1">
      <c r="A23" s="22"/>
      <c r="B23" s="7" t="s">
        <v>189</v>
      </c>
      <c r="C23" s="7"/>
    </row>
    <row r="24" spans="1:3" s="2" customFormat="1" ht="13.8">
      <c r="A24" s="22" t="s">
        <v>30</v>
      </c>
      <c r="B24" s="3" t="s">
        <v>21</v>
      </c>
      <c r="C24" s="19">
        <v>8822.4639999999981</v>
      </c>
    </row>
    <row r="25" spans="1:3" s="2" customFormat="1" ht="13.8">
      <c r="A25" s="31" t="s">
        <v>191</v>
      </c>
      <c r="B25" s="3" t="s">
        <v>22</v>
      </c>
      <c r="C25" s="19">
        <v>18793.728000000003</v>
      </c>
    </row>
    <row r="26" spans="1:3" s="2" customFormat="1" ht="13.8">
      <c r="A26" s="31" t="s">
        <v>192</v>
      </c>
      <c r="B26" s="3" t="s">
        <v>190</v>
      </c>
      <c r="C26" s="19">
        <v>974.48960000000011</v>
      </c>
    </row>
    <row r="27" spans="1:3" s="2" customFormat="1" ht="13.8">
      <c r="A27" s="31" t="s">
        <v>193</v>
      </c>
      <c r="B27" s="3" t="s">
        <v>23</v>
      </c>
      <c r="C27" s="19">
        <v>9648.18</v>
      </c>
    </row>
    <row r="28" spans="1:3" s="2" customFormat="1" ht="13.8">
      <c r="A28" s="31" t="s">
        <v>194</v>
      </c>
      <c r="B28" s="3" t="s">
        <v>24</v>
      </c>
      <c r="C28" s="19">
        <v>20863.394999999997</v>
      </c>
    </row>
    <row r="29" spans="1:3" s="2" customFormat="1" ht="13.8">
      <c r="A29" s="31" t="s">
        <v>195</v>
      </c>
      <c r="B29" s="3" t="s">
        <v>25</v>
      </c>
      <c r="C29" s="19">
        <v>82621.643999999986</v>
      </c>
    </row>
    <row r="30" spans="1:3" s="2" customFormat="1" ht="27.6">
      <c r="A30" s="22" t="s">
        <v>196</v>
      </c>
      <c r="B30" s="3" t="s">
        <v>26</v>
      </c>
      <c r="C30" s="19">
        <v>3600</v>
      </c>
    </row>
    <row r="31" spans="1:3" s="2" customFormat="1" ht="27.6">
      <c r="A31" s="22" t="s">
        <v>197</v>
      </c>
      <c r="B31" s="3" t="s">
        <v>27</v>
      </c>
      <c r="C31" s="19">
        <v>1584.24</v>
      </c>
    </row>
    <row r="32" spans="1:3" s="2" customFormat="1" ht="41.4">
      <c r="A32" s="22" t="s">
        <v>198</v>
      </c>
      <c r="B32" s="3" t="s">
        <v>28</v>
      </c>
      <c r="C32" s="19">
        <v>14254.645999999999</v>
      </c>
    </row>
    <row r="33" spans="1:3" s="2" customFormat="1" ht="13.8">
      <c r="A33" s="22" t="s">
        <v>199</v>
      </c>
      <c r="B33" s="3" t="s">
        <v>29</v>
      </c>
      <c r="C33" s="19">
        <v>3854.4544000000001</v>
      </c>
    </row>
    <row r="34" spans="1:3" s="2" customFormat="1" ht="13.8">
      <c r="A34" s="22"/>
      <c r="B34" s="22" t="s">
        <v>200</v>
      </c>
      <c r="C34" s="26">
        <f>SUM(C24:C33)</f>
        <v>165017.24099999998</v>
      </c>
    </row>
    <row r="35" spans="1:3" s="2" customFormat="1" ht="13.8" customHeight="1">
      <c r="A35" s="22"/>
      <c r="B35" s="7" t="s">
        <v>201</v>
      </c>
      <c r="C35" s="7"/>
    </row>
    <row r="36" spans="1:3" s="2" customFormat="1" ht="27.6">
      <c r="A36" s="22" t="s">
        <v>41</v>
      </c>
      <c r="B36" s="3" t="s">
        <v>31</v>
      </c>
      <c r="C36" s="19"/>
    </row>
    <row r="37" spans="1:3" s="4" customFormat="1" ht="13.8">
      <c r="A37" s="22"/>
      <c r="B37" s="3" t="s">
        <v>32</v>
      </c>
      <c r="C37" s="19">
        <v>0</v>
      </c>
    </row>
    <row r="38" spans="1:3" s="4" customFormat="1" ht="13.8">
      <c r="A38" s="22"/>
      <c r="B38" s="3" t="s">
        <v>33</v>
      </c>
      <c r="C38" s="19">
        <v>10572</v>
      </c>
    </row>
    <row r="39" spans="1:3" s="4" customFormat="1" ht="13.8">
      <c r="A39" s="22"/>
      <c r="B39" s="3" t="s">
        <v>34</v>
      </c>
      <c r="C39" s="19">
        <v>0</v>
      </c>
    </row>
    <row r="40" spans="1:3" s="4" customFormat="1" ht="13.8">
      <c r="A40" s="22"/>
      <c r="B40" s="3" t="s">
        <v>35</v>
      </c>
      <c r="C40" s="19">
        <v>2824.1080000000006</v>
      </c>
    </row>
    <row r="41" spans="1:3" s="4" customFormat="1" ht="13.8">
      <c r="A41" s="32"/>
      <c r="B41" s="3" t="s">
        <v>36</v>
      </c>
      <c r="C41" s="19">
        <v>78932.490000000005</v>
      </c>
    </row>
    <row r="42" spans="1:3" s="4" customFormat="1" ht="13.8">
      <c r="A42" s="22"/>
      <c r="B42" s="3" t="s">
        <v>37</v>
      </c>
      <c r="C42" s="19">
        <v>44868.916000000005</v>
      </c>
    </row>
    <row r="43" spans="1:3" s="4" customFormat="1" ht="13.8">
      <c r="A43" s="22"/>
      <c r="B43" s="3" t="s">
        <v>38</v>
      </c>
      <c r="C43" s="19">
        <v>23757.670000000002</v>
      </c>
    </row>
    <row r="44" spans="1:3" s="4" customFormat="1" ht="13.8">
      <c r="A44" s="22"/>
      <c r="B44" s="3" t="s">
        <v>39</v>
      </c>
      <c r="C44" s="19">
        <v>1654.0150000000003</v>
      </c>
    </row>
    <row r="45" spans="1:3" s="2" customFormat="1" ht="13.8">
      <c r="A45" s="22" t="s">
        <v>43</v>
      </c>
      <c r="B45" s="3" t="s">
        <v>40</v>
      </c>
      <c r="C45" s="19">
        <v>4471.0800000000008</v>
      </c>
    </row>
    <row r="46" spans="1:3" s="2" customFormat="1" ht="13.8">
      <c r="A46" s="22"/>
      <c r="B46" s="22" t="s">
        <v>202</v>
      </c>
      <c r="C46" s="26">
        <v>167080.27900000004</v>
      </c>
    </row>
    <row r="47" spans="1:3" s="2" customFormat="1" ht="13.8">
      <c r="A47" s="22"/>
      <c r="B47" s="7" t="s">
        <v>203</v>
      </c>
      <c r="C47" s="7"/>
    </row>
    <row r="48" spans="1:3" s="2" customFormat="1" ht="27.6">
      <c r="A48" s="22" t="s">
        <v>204</v>
      </c>
      <c r="B48" s="3" t="s">
        <v>42</v>
      </c>
      <c r="C48" s="19">
        <v>24214.739999999998</v>
      </c>
    </row>
    <row r="49" spans="1:3" s="2" customFormat="1" ht="27.6">
      <c r="A49" s="22" t="s">
        <v>205</v>
      </c>
      <c r="B49" s="3" t="s">
        <v>44</v>
      </c>
      <c r="C49" s="19">
        <v>48429.479999999996</v>
      </c>
    </row>
    <row r="50" spans="1:3" s="2" customFormat="1" ht="41.4">
      <c r="A50" s="22" t="s">
        <v>206</v>
      </c>
      <c r="B50" s="3" t="s">
        <v>45</v>
      </c>
      <c r="C50" s="19">
        <v>24214.739999999998</v>
      </c>
    </row>
    <row r="51" spans="1:3" s="2" customFormat="1" ht="13.8">
      <c r="A51" s="22" t="s">
        <v>207</v>
      </c>
      <c r="B51" s="3" t="s">
        <v>46</v>
      </c>
      <c r="C51" s="19">
        <v>1680.1</v>
      </c>
    </row>
    <row r="52" spans="1:3" s="2" customFormat="1" ht="27.6">
      <c r="A52" s="22" t="s">
        <v>208</v>
      </c>
      <c r="B52" s="3" t="s">
        <v>47</v>
      </c>
      <c r="C52" s="19">
        <v>30523.317000000003</v>
      </c>
    </row>
    <row r="53" spans="1:3" s="2" customFormat="1" ht="13.8">
      <c r="A53" s="22"/>
      <c r="B53" s="22" t="s">
        <v>209</v>
      </c>
      <c r="C53" s="26">
        <v>129062.37699999998</v>
      </c>
    </row>
    <row r="54" spans="1:3" s="2" customFormat="1" ht="13.8">
      <c r="A54" s="22"/>
      <c r="B54" s="7" t="s">
        <v>210</v>
      </c>
      <c r="C54" s="7"/>
    </row>
    <row r="55" spans="1:3" s="2" customFormat="1" ht="27.6">
      <c r="A55" s="22" t="s">
        <v>211</v>
      </c>
      <c r="B55" s="3" t="s">
        <v>48</v>
      </c>
      <c r="C55" s="19">
        <v>68056.164000000004</v>
      </c>
    </row>
    <row r="56" spans="1:3" s="2" customFormat="1" ht="13.8">
      <c r="A56" s="22" t="s">
        <v>212</v>
      </c>
      <c r="B56" s="3" t="s">
        <v>49</v>
      </c>
      <c r="C56" s="19">
        <v>19116.900000000005</v>
      </c>
    </row>
    <row r="57" spans="1:3" s="2" customFormat="1" ht="13.8">
      <c r="A57" s="22"/>
      <c r="B57" s="22" t="s">
        <v>213</v>
      </c>
      <c r="C57" s="26">
        <v>87173.064000000013</v>
      </c>
    </row>
    <row r="58" spans="1:3" s="2" customFormat="1" ht="13.8">
      <c r="A58" s="22"/>
      <c r="B58" s="7" t="s">
        <v>214</v>
      </c>
      <c r="C58" s="26">
        <v>5994.924</v>
      </c>
    </row>
    <row r="59" spans="1:3" s="2" customFormat="1" ht="13.8">
      <c r="A59" s="22"/>
      <c r="B59" s="7" t="s">
        <v>215</v>
      </c>
      <c r="C59" s="26">
        <v>5814.3539999999994</v>
      </c>
    </row>
    <row r="60" spans="1:3" s="2" customFormat="1" ht="13.8">
      <c r="A60" s="22"/>
      <c r="B60" s="7" t="s">
        <v>216</v>
      </c>
      <c r="C60" s="7"/>
    </row>
    <row r="61" spans="1:3" s="2" customFormat="1" ht="13.8">
      <c r="A61" s="22" t="s">
        <v>55</v>
      </c>
      <c r="B61" s="3" t="s">
        <v>50</v>
      </c>
      <c r="C61" s="19">
        <v>3156</v>
      </c>
    </row>
    <row r="62" spans="1:3" s="2" customFormat="1" ht="13.8">
      <c r="A62" s="22" t="s">
        <v>90</v>
      </c>
      <c r="B62" s="3" t="s">
        <v>51</v>
      </c>
      <c r="C62" s="19">
        <v>6312</v>
      </c>
    </row>
    <row r="63" spans="1:3" s="2" customFormat="1" ht="27.6">
      <c r="A63" s="22" t="s">
        <v>217</v>
      </c>
      <c r="B63" s="3" t="s">
        <v>52</v>
      </c>
      <c r="C63" s="19">
        <v>3072</v>
      </c>
    </row>
    <row r="64" spans="1:3" s="2" customFormat="1" ht="27.6">
      <c r="A64" s="22" t="s">
        <v>218</v>
      </c>
      <c r="B64" s="3" t="s">
        <v>53</v>
      </c>
      <c r="C64" s="19">
        <v>6144</v>
      </c>
    </row>
    <row r="65" spans="1:3" s="2" customFormat="1" ht="41.4">
      <c r="A65" s="22" t="s">
        <v>219</v>
      </c>
      <c r="B65" s="3" t="s">
        <v>54</v>
      </c>
      <c r="C65" s="19">
        <v>18432</v>
      </c>
    </row>
    <row r="66" spans="1:3" s="2" customFormat="1" ht="13.8">
      <c r="A66" s="22"/>
      <c r="B66" s="22" t="s">
        <v>220</v>
      </c>
      <c r="C66" s="26">
        <v>37116</v>
      </c>
    </row>
    <row r="67" spans="1:3" s="8" customFormat="1" ht="13.8">
      <c r="A67" s="22"/>
      <c r="B67" s="7" t="s">
        <v>221</v>
      </c>
      <c r="C67" s="7"/>
    </row>
    <row r="68" spans="1:3" s="8" customFormat="1" ht="27.6">
      <c r="A68" s="22" t="s">
        <v>222</v>
      </c>
      <c r="B68" s="6" t="s">
        <v>56</v>
      </c>
      <c r="C68" s="19"/>
    </row>
    <row r="69" spans="1:3" s="8" customFormat="1" ht="27.6">
      <c r="A69" s="22"/>
      <c r="B69" s="5" t="s">
        <v>57</v>
      </c>
      <c r="C69" s="12">
        <v>430.74</v>
      </c>
    </row>
    <row r="70" spans="1:3" s="8" customFormat="1" ht="13.8">
      <c r="A70" s="23"/>
      <c r="B70" s="9" t="s">
        <v>58</v>
      </c>
      <c r="C70" s="12">
        <v>0</v>
      </c>
    </row>
    <row r="71" spans="1:3" s="8" customFormat="1" ht="13.8">
      <c r="A71" s="23"/>
      <c r="B71" s="5" t="s">
        <v>59</v>
      </c>
      <c r="C71" s="12">
        <v>1461.64</v>
      </c>
    </row>
    <row r="72" spans="1:3" s="8" customFormat="1" ht="13.8">
      <c r="A72" s="23"/>
      <c r="B72" s="5" t="s">
        <v>60</v>
      </c>
      <c r="C72" s="12">
        <v>111.2</v>
      </c>
    </row>
    <row r="73" spans="1:3" s="8" customFormat="1" ht="13.8">
      <c r="A73" s="23"/>
      <c r="B73" s="5" t="s">
        <v>61</v>
      </c>
      <c r="C73" s="12">
        <v>164.73</v>
      </c>
    </row>
    <row r="74" spans="1:3" s="8" customFormat="1" ht="13.8">
      <c r="A74" s="23"/>
      <c r="B74" s="5" t="s">
        <v>62</v>
      </c>
      <c r="C74" s="12">
        <v>116.83199999999999</v>
      </c>
    </row>
    <row r="75" spans="1:3" s="8" customFormat="1" ht="13.8">
      <c r="A75" s="23"/>
      <c r="B75" s="5" t="s">
        <v>63</v>
      </c>
      <c r="C75" s="12">
        <v>42.134999999999998</v>
      </c>
    </row>
    <row r="76" spans="1:3" s="8" customFormat="1" ht="27.6">
      <c r="A76" s="23"/>
      <c r="B76" s="5" t="s">
        <v>64</v>
      </c>
      <c r="C76" s="12">
        <v>0</v>
      </c>
    </row>
    <row r="77" spans="1:3" s="8" customFormat="1" ht="13.8">
      <c r="A77" s="23"/>
      <c r="B77" s="5" t="s">
        <v>65</v>
      </c>
      <c r="C77" s="12">
        <v>2953.6000000000004</v>
      </c>
    </row>
    <row r="78" spans="1:3" s="8" customFormat="1" ht="27.6">
      <c r="A78" s="23"/>
      <c r="B78" s="9" t="s">
        <v>66</v>
      </c>
      <c r="C78" s="12">
        <v>1461.64</v>
      </c>
    </row>
    <row r="79" spans="1:3" s="8" customFormat="1" ht="13.8">
      <c r="A79" s="23"/>
      <c r="B79" s="5" t="s">
        <v>67</v>
      </c>
      <c r="C79" s="12">
        <v>164.73</v>
      </c>
    </row>
    <row r="80" spans="1:3" s="8" customFormat="1" ht="13.8">
      <c r="A80" s="23"/>
      <c r="B80" s="5" t="s">
        <v>68</v>
      </c>
      <c r="C80" s="12">
        <v>50.12</v>
      </c>
    </row>
    <row r="81" spans="1:3" s="8" customFormat="1" ht="13.8">
      <c r="A81" s="23"/>
      <c r="B81" s="5" t="s">
        <v>69</v>
      </c>
      <c r="C81" s="12">
        <v>116.83199999999999</v>
      </c>
    </row>
    <row r="82" spans="1:3" s="8" customFormat="1" ht="27.6">
      <c r="A82" s="23"/>
      <c r="B82" s="10" t="s">
        <v>70</v>
      </c>
      <c r="C82" s="12">
        <v>1461.64</v>
      </c>
    </row>
    <row r="83" spans="1:3" s="8" customFormat="1" ht="13.8">
      <c r="A83" s="23"/>
      <c r="B83" s="5" t="s">
        <v>71</v>
      </c>
      <c r="C83" s="12">
        <v>164.73</v>
      </c>
    </row>
    <row r="84" spans="1:3" s="8" customFormat="1" ht="13.8">
      <c r="A84" s="23"/>
      <c r="B84" s="5" t="s">
        <v>72</v>
      </c>
      <c r="C84" s="12">
        <v>50.12</v>
      </c>
    </row>
    <row r="85" spans="1:3" s="8" customFormat="1" ht="13.8">
      <c r="A85" s="23"/>
      <c r="B85" s="5" t="s">
        <v>73</v>
      </c>
      <c r="C85" s="12">
        <v>116.83199999999999</v>
      </c>
    </row>
    <row r="86" spans="1:3" s="8" customFormat="1" ht="27.6">
      <c r="A86" s="23"/>
      <c r="B86" s="9" t="s">
        <v>74</v>
      </c>
      <c r="C86" s="12">
        <v>1461.64</v>
      </c>
    </row>
    <row r="87" spans="1:3" s="8" customFormat="1" ht="13.8">
      <c r="A87" s="23"/>
      <c r="B87" s="5" t="s">
        <v>75</v>
      </c>
      <c r="C87" s="12">
        <v>164.73</v>
      </c>
    </row>
    <row r="88" spans="1:3" s="8" customFormat="1" ht="13.8">
      <c r="A88" s="23"/>
      <c r="B88" s="5" t="s">
        <v>76</v>
      </c>
      <c r="C88" s="12">
        <v>50.12</v>
      </c>
    </row>
    <row r="89" spans="1:3" s="8" customFormat="1" ht="13.8">
      <c r="A89" s="23"/>
      <c r="B89" s="5" t="s">
        <v>77</v>
      </c>
      <c r="C89" s="12">
        <v>116.83199999999999</v>
      </c>
    </row>
    <row r="90" spans="1:3" s="8" customFormat="1" ht="27.6">
      <c r="A90" s="23"/>
      <c r="B90" s="9" t="s">
        <v>78</v>
      </c>
      <c r="C90" s="12">
        <v>1461.64</v>
      </c>
    </row>
    <row r="91" spans="1:3" s="8" customFormat="1" ht="13.8">
      <c r="A91" s="23"/>
      <c r="B91" s="5" t="s">
        <v>79</v>
      </c>
      <c r="C91" s="12">
        <v>164.73</v>
      </c>
    </row>
    <row r="92" spans="1:3" s="8" customFormat="1" ht="13.8">
      <c r="A92" s="23"/>
      <c r="B92" s="5" t="s">
        <v>80</v>
      </c>
      <c r="C92" s="12">
        <v>50.12</v>
      </c>
    </row>
    <row r="93" spans="1:3" s="8" customFormat="1" ht="13.8">
      <c r="A93" s="23"/>
      <c r="B93" s="5" t="s">
        <v>81</v>
      </c>
      <c r="C93" s="12">
        <v>116.83199999999999</v>
      </c>
    </row>
    <row r="94" spans="1:3" s="8" customFormat="1" ht="13.8">
      <c r="A94" s="23"/>
      <c r="B94" s="5" t="s">
        <v>82</v>
      </c>
      <c r="C94" s="12">
        <v>3063.97</v>
      </c>
    </row>
    <row r="95" spans="1:3" s="8" customFormat="1" ht="27.6">
      <c r="A95" s="23"/>
      <c r="B95" s="5" t="s">
        <v>83</v>
      </c>
      <c r="C95" s="12">
        <v>1602</v>
      </c>
    </row>
    <row r="96" spans="1:3" s="8" customFormat="1" ht="13.8">
      <c r="A96" s="23"/>
      <c r="B96" s="5" t="s">
        <v>84</v>
      </c>
      <c r="C96" s="12">
        <v>2161.64</v>
      </c>
    </row>
    <row r="97" spans="1:3" s="8" customFormat="1" ht="27.6">
      <c r="A97" s="23"/>
      <c r="B97" s="5" t="s">
        <v>85</v>
      </c>
      <c r="C97" s="12">
        <v>3535.6352000000002</v>
      </c>
    </row>
    <row r="98" spans="1:3" s="8" customFormat="1" ht="27.6">
      <c r="A98" s="23"/>
      <c r="B98" s="5" t="s">
        <v>86</v>
      </c>
      <c r="C98" s="12">
        <v>419.99</v>
      </c>
    </row>
    <row r="99" spans="1:3" s="8" customFormat="1" ht="13.8">
      <c r="A99" s="23"/>
      <c r="B99" s="5" t="s">
        <v>87</v>
      </c>
      <c r="C99" s="12">
        <v>419.99</v>
      </c>
    </row>
    <row r="100" spans="1:3" s="8" customFormat="1" ht="13.8">
      <c r="A100" s="23"/>
      <c r="B100" s="5" t="s">
        <v>88</v>
      </c>
      <c r="C100" s="12">
        <v>148.01</v>
      </c>
    </row>
    <row r="101" spans="1:3" s="8" customFormat="1" ht="13.8">
      <c r="A101" s="23"/>
      <c r="B101" s="5" t="s">
        <v>89</v>
      </c>
      <c r="C101" s="12">
        <v>370.31</v>
      </c>
    </row>
    <row r="102" spans="1:3" s="8" customFormat="1" ht="27.6">
      <c r="A102" s="22" t="s">
        <v>223</v>
      </c>
      <c r="B102" s="6" t="s">
        <v>91</v>
      </c>
      <c r="C102" s="19"/>
    </row>
    <row r="103" spans="1:3" s="8" customFormat="1" ht="27.6">
      <c r="A103" s="22"/>
      <c r="B103" s="5" t="s">
        <v>92</v>
      </c>
      <c r="C103" s="12">
        <v>623.87</v>
      </c>
    </row>
    <row r="104" spans="1:3" s="8" customFormat="1" ht="13.8">
      <c r="A104" s="22"/>
      <c r="B104" s="5" t="s">
        <v>93</v>
      </c>
      <c r="C104" s="12">
        <v>20.225999999999999</v>
      </c>
    </row>
    <row r="105" spans="1:3" s="8" customFormat="1" ht="13.8">
      <c r="A105" s="23"/>
      <c r="B105" s="5" t="s">
        <v>94</v>
      </c>
      <c r="C105" s="12">
        <v>9628.7199999999993</v>
      </c>
    </row>
    <row r="106" spans="1:3" s="8" customFormat="1" ht="27.6">
      <c r="A106" s="23"/>
      <c r="B106" s="9" t="s">
        <v>95</v>
      </c>
      <c r="C106" s="12">
        <v>0</v>
      </c>
    </row>
    <row r="107" spans="1:3" s="8" customFormat="1" ht="13.8">
      <c r="A107" s="23"/>
      <c r="B107" s="5" t="s">
        <v>96</v>
      </c>
      <c r="C107" s="12">
        <v>1055.23</v>
      </c>
    </row>
    <row r="108" spans="1:3" s="8" customFormat="1" ht="13.8">
      <c r="A108" s="23"/>
      <c r="B108" s="5" t="s">
        <v>97</v>
      </c>
      <c r="C108" s="12">
        <v>232.8</v>
      </c>
    </row>
    <row r="109" spans="1:3" s="8" customFormat="1" ht="13.8">
      <c r="A109" s="23"/>
      <c r="B109" s="5" t="s">
        <v>98</v>
      </c>
      <c r="C109" s="12">
        <v>71.03</v>
      </c>
    </row>
    <row r="110" spans="1:3" s="8" customFormat="1" ht="13.8">
      <c r="A110" s="23"/>
      <c r="B110" s="5" t="s">
        <v>99</v>
      </c>
      <c r="C110" s="12">
        <v>70.400000000000006</v>
      </c>
    </row>
    <row r="111" spans="1:3" s="8" customFormat="1" ht="13.8">
      <c r="A111" s="23"/>
      <c r="B111" s="5" t="s">
        <v>100</v>
      </c>
      <c r="C111" s="12">
        <v>918.01</v>
      </c>
    </row>
    <row r="112" spans="1:3" s="8" customFormat="1" ht="13.8">
      <c r="A112" s="23"/>
      <c r="B112" s="5" t="s">
        <v>101</v>
      </c>
      <c r="C112" s="12">
        <v>222.14</v>
      </c>
    </row>
    <row r="113" spans="1:3" s="8" customFormat="1" ht="13.8">
      <c r="A113" s="23"/>
      <c r="B113" s="5" t="s">
        <v>102</v>
      </c>
      <c r="C113" s="12">
        <v>362.72</v>
      </c>
    </row>
    <row r="114" spans="1:3" s="8" customFormat="1" ht="13.8">
      <c r="A114" s="23"/>
      <c r="B114" s="5" t="s">
        <v>103</v>
      </c>
      <c r="C114" s="12">
        <v>101.13</v>
      </c>
    </row>
    <row r="115" spans="1:3" s="8" customFormat="1" ht="13.8">
      <c r="A115" s="23"/>
      <c r="B115" s="5" t="s">
        <v>104</v>
      </c>
      <c r="C115" s="12">
        <v>323.61</v>
      </c>
    </row>
    <row r="116" spans="1:3" s="8" customFormat="1" ht="13.8">
      <c r="A116" s="23"/>
      <c r="B116" s="5" t="s">
        <v>105</v>
      </c>
      <c r="C116" s="12">
        <v>1195.68</v>
      </c>
    </row>
    <row r="117" spans="1:3" s="8" customFormat="1" ht="13.8">
      <c r="A117" s="23"/>
      <c r="B117" s="5" t="s">
        <v>106</v>
      </c>
      <c r="C117" s="12">
        <v>216.58</v>
      </c>
    </row>
    <row r="118" spans="1:3" s="8" customFormat="1" ht="13.8">
      <c r="A118" s="23"/>
      <c r="B118" s="5" t="s">
        <v>107</v>
      </c>
      <c r="C118" s="12">
        <v>0</v>
      </c>
    </row>
    <row r="119" spans="1:3" s="8" customFormat="1" ht="13.8">
      <c r="A119" s="23"/>
      <c r="B119" s="5" t="s">
        <v>108</v>
      </c>
      <c r="C119" s="12">
        <v>0</v>
      </c>
    </row>
    <row r="120" spans="1:3" s="8" customFormat="1" ht="13.8">
      <c r="A120" s="23"/>
      <c r="B120" s="5" t="s">
        <v>109</v>
      </c>
      <c r="C120" s="12">
        <v>968.04</v>
      </c>
    </row>
    <row r="121" spans="1:3" s="8" customFormat="1" ht="27.6">
      <c r="A121" s="23"/>
      <c r="B121" s="9" t="s">
        <v>110</v>
      </c>
      <c r="C121" s="12">
        <v>91230.79</v>
      </c>
    </row>
    <row r="122" spans="1:3" s="8" customFormat="1" ht="13.8">
      <c r="A122" s="23"/>
      <c r="B122" s="5" t="s">
        <v>111</v>
      </c>
      <c r="C122" s="12">
        <v>918.01</v>
      </c>
    </row>
    <row r="123" spans="1:3" s="8" customFormat="1" ht="13.8">
      <c r="A123" s="23"/>
      <c r="B123" s="5" t="s">
        <v>112</v>
      </c>
      <c r="C123" s="12">
        <v>20.225999999999999</v>
      </c>
    </row>
    <row r="124" spans="1:3" s="8" customFormat="1" ht="13.8">
      <c r="A124" s="23"/>
      <c r="B124" s="5" t="s">
        <v>113</v>
      </c>
      <c r="C124" s="12">
        <v>27007.399999999998</v>
      </c>
    </row>
    <row r="125" spans="1:3" s="8" customFormat="1" ht="13.8">
      <c r="A125" s="24" t="s">
        <v>224</v>
      </c>
      <c r="B125" s="6" t="s">
        <v>114</v>
      </c>
      <c r="C125" s="19"/>
    </row>
    <row r="126" spans="1:3" s="8" customFormat="1" ht="13.8">
      <c r="A126" s="23"/>
      <c r="B126" s="9" t="s">
        <v>115</v>
      </c>
      <c r="C126" s="12">
        <v>0</v>
      </c>
    </row>
    <row r="127" spans="1:3" s="8" customFormat="1" ht="13.8">
      <c r="A127" s="23"/>
      <c r="B127" s="5" t="s">
        <v>116</v>
      </c>
      <c r="C127" s="12">
        <v>474.44</v>
      </c>
    </row>
    <row r="128" spans="1:3" s="8" customFormat="1" ht="13.8">
      <c r="A128" s="23"/>
      <c r="B128" s="5" t="s">
        <v>117</v>
      </c>
      <c r="C128" s="12">
        <v>151.69999999999999</v>
      </c>
    </row>
    <row r="129" spans="1:3" s="8" customFormat="1" ht="13.8">
      <c r="A129" s="23"/>
      <c r="B129" s="5" t="s">
        <v>118</v>
      </c>
      <c r="C129" s="12">
        <v>1936.08</v>
      </c>
    </row>
    <row r="130" spans="1:3" s="8" customFormat="1" ht="13.8">
      <c r="A130" s="23"/>
      <c r="B130" s="5" t="s">
        <v>107</v>
      </c>
      <c r="C130" s="12">
        <v>0</v>
      </c>
    </row>
    <row r="131" spans="1:3" s="8" customFormat="1" ht="13.8">
      <c r="A131" s="22"/>
      <c r="B131" s="5" t="s">
        <v>119</v>
      </c>
      <c r="C131" s="12">
        <v>0</v>
      </c>
    </row>
    <row r="132" spans="1:3" s="8" customFormat="1" ht="13.8">
      <c r="A132" s="22"/>
      <c r="B132" s="5" t="s">
        <v>120</v>
      </c>
      <c r="C132" s="19">
        <v>0</v>
      </c>
    </row>
    <row r="133" spans="1:3" s="8" customFormat="1" ht="27.6">
      <c r="A133" s="22"/>
      <c r="B133" s="5" t="s">
        <v>121</v>
      </c>
      <c r="C133" s="19">
        <v>5089.3919999999998</v>
      </c>
    </row>
    <row r="134" spans="1:3" s="8" customFormat="1" ht="27.6">
      <c r="A134" s="22"/>
      <c r="B134" s="3" t="s">
        <v>122</v>
      </c>
      <c r="C134" s="19">
        <v>0</v>
      </c>
    </row>
    <row r="135" spans="1:3" s="8" customFormat="1" ht="13.8">
      <c r="A135" s="22"/>
      <c r="B135" s="5" t="s">
        <v>123</v>
      </c>
      <c r="C135" s="12">
        <v>0</v>
      </c>
    </row>
    <row r="136" spans="1:3" s="8" customFormat="1" ht="13.8">
      <c r="A136" s="22"/>
      <c r="B136" s="5" t="s">
        <v>124</v>
      </c>
      <c r="C136" s="12">
        <v>2852.0909999999999</v>
      </c>
    </row>
    <row r="137" spans="1:3" s="8" customFormat="1" ht="13.8">
      <c r="A137" s="22"/>
      <c r="B137" s="3" t="s">
        <v>125</v>
      </c>
      <c r="C137" s="12">
        <v>152.904</v>
      </c>
    </row>
    <row r="138" spans="1:3" s="8" customFormat="1" ht="13.8">
      <c r="A138" s="22"/>
      <c r="B138" s="3" t="s">
        <v>126</v>
      </c>
      <c r="C138" s="19">
        <v>113895.98</v>
      </c>
    </row>
    <row r="139" spans="1:3" s="8" customFormat="1" ht="13.8">
      <c r="A139" s="22"/>
      <c r="B139" s="3" t="s">
        <v>127</v>
      </c>
      <c r="C139" s="19">
        <v>168688.56</v>
      </c>
    </row>
    <row r="140" spans="1:3" s="8" customFormat="1" ht="13.8">
      <c r="A140" s="23"/>
      <c r="B140" s="5" t="s">
        <v>128</v>
      </c>
      <c r="C140" s="12">
        <v>47.733750000000001</v>
      </c>
    </row>
    <row r="141" spans="1:3" s="8" customFormat="1" ht="13.8">
      <c r="A141" s="23"/>
      <c r="B141" s="5" t="s">
        <v>107</v>
      </c>
      <c r="C141" s="12">
        <v>0</v>
      </c>
    </row>
    <row r="142" spans="1:3" s="8" customFormat="1" ht="13.8">
      <c r="A142" s="23"/>
      <c r="B142" s="3" t="s">
        <v>129</v>
      </c>
      <c r="C142" s="19">
        <v>64.73</v>
      </c>
    </row>
    <row r="143" spans="1:3" s="8" customFormat="1" ht="13.8">
      <c r="A143" s="23"/>
      <c r="B143" s="3" t="s">
        <v>130</v>
      </c>
      <c r="C143" s="19">
        <v>0</v>
      </c>
    </row>
    <row r="144" spans="1:3" s="8" customFormat="1" ht="13.8">
      <c r="A144" s="23"/>
      <c r="B144" s="6" t="s">
        <v>131</v>
      </c>
      <c r="C144" s="19">
        <v>3507.61</v>
      </c>
    </row>
    <row r="145" spans="1:3" s="8" customFormat="1" ht="13.8">
      <c r="A145" s="23"/>
      <c r="B145" s="3" t="s">
        <v>132</v>
      </c>
      <c r="C145" s="19">
        <v>0</v>
      </c>
    </row>
    <row r="146" spans="1:3" s="8" customFormat="1" ht="13.8">
      <c r="A146" s="23"/>
      <c r="B146" s="3" t="s">
        <v>133</v>
      </c>
      <c r="C146" s="19">
        <v>0</v>
      </c>
    </row>
    <row r="147" spans="1:3" s="8" customFormat="1" ht="13.8">
      <c r="A147" s="23"/>
      <c r="B147" s="3" t="s">
        <v>134</v>
      </c>
      <c r="C147" s="19">
        <v>0</v>
      </c>
    </row>
    <row r="148" spans="1:3" s="8" customFormat="1" ht="13.8">
      <c r="A148" s="22"/>
      <c r="B148" s="3" t="s">
        <v>135</v>
      </c>
      <c r="C148" s="19">
        <v>0</v>
      </c>
    </row>
    <row r="149" spans="1:3" s="8" customFormat="1" ht="13.8">
      <c r="A149" s="22"/>
      <c r="B149" s="3" t="s">
        <v>136</v>
      </c>
      <c r="C149" s="19">
        <v>0</v>
      </c>
    </row>
    <row r="150" spans="1:3" s="8" customFormat="1" ht="27.6">
      <c r="A150" s="22"/>
      <c r="B150" s="3" t="s">
        <v>137</v>
      </c>
      <c r="C150" s="19">
        <v>894</v>
      </c>
    </row>
    <row r="151" spans="1:3" s="8" customFormat="1" ht="13.8">
      <c r="A151" s="22"/>
      <c r="B151" s="5" t="s">
        <v>138</v>
      </c>
      <c r="C151" s="12">
        <v>255.14999999999998</v>
      </c>
    </row>
    <row r="152" spans="1:3" s="8" customFormat="1" ht="27.6">
      <c r="A152" s="22"/>
      <c r="B152" s="5" t="s">
        <v>139</v>
      </c>
      <c r="C152" s="12">
        <v>638.64</v>
      </c>
    </row>
    <row r="153" spans="1:3" s="8" customFormat="1" ht="13.8">
      <c r="A153" s="22"/>
      <c r="B153" s="11" t="s">
        <v>140</v>
      </c>
      <c r="C153" s="12">
        <v>0</v>
      </c>
    </row>
    <row r="154" spans="1:3" s="8" customFormat="1" ht="13.8">
      <c r="A154" s="23"/>
      <c r="B154" s="3" t="s">
        <v>141</v>
      </c>
      <c r="C154" s="19">
        <v>978.16799999999989</v>
      </c>
    </row>
    <row r="155" spans="1:3" s="8" customFormat="1" ht="13.8">
      <c r="A155" s="23"/>
      <c r="B155" s="3" t="s">
        <v>142</v>
      </c>
      <c r="C155" s="19">
        <v>38.744999999999997</v>
      </c>
    </row>
    <row r="156" spans="1:3" s="8" customFormat="1" ht="13.8">
      <c r="A156" s="23"/>
      <c r="B156" s="3" t="s">
        <v>143</v>
      </c>
      <c r="C156" s="19">
        <v>86.1</v>
      </c>
    </row>
    <row r="157" spans="1:3" s="8" customFormat="1" ht="13.8">
      <c r="A157" s="23"/>
      <c r="B157" s="3" t="s">
        <v>144</v>
      </c>
      <c r="C157" s="19">
        <v>1139.0920000000001</v>
      </c>
    </row>
    <row r="158" spans="1:3" s="8" customFormat="1" ht="13.8">
      <c r="A158" s="23"/>
      <c r="B158" s="3" t="s">
        <v>145</v>
      </c>
      <c r="C158" s="19">
        <v>593.78200000000004</v>
      </c>
    </row>
    <row r="159" spans="1:3" s="8" customFormat="1" ht="13.8">
      <c r="A159" s="23"/>
      <c r="B159" s="3" t="s">
        <v>146</v>
      </c>
      <c r="C159" s="19">
        <v>732.58</v>
      </c>
    </row>
    <row r="160" spans="1:3" s="8" customFormat="1" ht="13.8">
      <c r="A160" s="23"/>
      <c r="B160" s="3" t="s">
        <v>147</v>
      </c>
      <c r="C160" s="19">
        <v>444.03</v>
      </c>
    </row>
    <row r="161" spans="1:3" s="8" customFormat="1" ht="13.8">
      <c r="A161" s="23"/>
      <c r="B161" s="3" t="s">
        <v>148</v>
      </c>
      <c r="C161" s="19">
        <v>2519.94</v>
      </c>
    </row>
    <row r="162" spans="1:3" s="8" customFormat="1" ht="13.8">
      <c r="A162" s="23"/>
      <c r="B162" s="3" t="s">
        <v>149</v>
      </c>
      <c r="C162" s="19">
        <v>94.37</v>
      </c>
    </row>
    <row r="163" spans="1:3" s="8" customFormat="1" ht="13.8">
      <c r="A163" s="23"/>
      <c r="B163" s="3" t="s">
        <v>150</v>
      </c>
      <c r="C163" s="19">
        <v>287.92</v>
      </c>
    </row>
    <row r="164" spans="1:3" s="8" customFormat="1" ht="13.8">
      <c r="A164" s="23"/>
      <c r="B164" s="3" t="s">
        <v>151</v>
      </c>
      <c r="C164" s="19">
        <v>287.93</v>
      </c>
    </row>
    <row r="165" spans="1:3" s="8" customFormat="1" ht="13.8">
      <c r="A165" s="23"/>
      <c r="B165" s="3" t="s">
        <v>152</v>
      </c>
      <c r="C165" s="19">
        <v>3608.32</v>
      </c>
    </row>
    <row r="166" spans="1:3" s="8" customFormat="1" ht="13.8">
      <c r="A166" s="23"/>
      <c r="B166" s="3" t="s">
        <v>153</v>
      </c>
      <c r="C166" s="19">
        <v>2407.63</v>
      </c>
    </row>
    <row r="167" spans="1:3" s="8" customFormat="1" ht="13.8">
      <c r="A167" s="22"/>
      <c r="B167" s="5" t="s">
        <v>154</v>
      </c>
      <c r="C167" s="12">
        <v>0</v>
      </c>
    </row>
    <row r="168" spans="1:3" s="8" customFormat="1" ht="13.8">
      <c r="A168" s="22"/>
      <c r="B168" s="5" t="s">
        <v>155</v>
      </c>
      <c r="C168" s="12">
        <v>638.64</v>
      </c>
    </row>
    <row r="169" spans="1:3" s="8" customFormat="1" ht="27.6">
      <c r="A169" s="22"/>
      <c r="B169" s="12" t="s">
        <v>156</v>
      </c>
      <c r="C169" s="12">
        <v>106.65504</v>
      </c>
    </row>
    <row r="170" spans="1:3" s="8" customFormat="1" ht="13.8">
      <c r="A170" s="22"/>
      <c r="B170" s="3" t="s">
        <v>157</v>
      </c>
      <c r="C170" s="19">
        <v>331.74</v>
      </c>
    </row>
    <row r="171" spans="1:3" s="8" customFormat="1" ht="13.8">
      <c r="A171" s="22"/>
      <c r="B171" s="3" t="s">
        <v>158</v>
      </c>
      <c r="C171" s="19">
        <v>528.9</v>
      </c>
    </row>
    <row r="172" spans="1:3" s="8" customFormat="1" ht="13.8">
      <c r="A172" s="22"/>
      <c r="B172" s="5" t="s">
        <v>159</v>
      </c>
      <c r="C172" s="12">
        <v>366.29</v>
      </c>
    </row>
    <row r="173" spans="1:3" s="8" customFormat="1" ht="13.8">
      <c r="A173" s="22"/>
      <c r="B173" s="13" t="s">
        <v>160</v>
      </c>
      <c r="C173" s="20">
        <v>0</v>
      </c>
    </row>
    <row r="174" spans="1:3" s="8" customFormat="1" ht="13.8">
      <c r="A174" s="22"/>
      <c r="B174" s="5" t="s">
        <v>161</v>
      </c>
      <c r="C174" s="12">
        <v>107.625</v>
      </c>
    </row>
    <row r="175" spans="1:3" s="8" customFormat="1" ht="13.8">
      <c r="A175" s="22"/>
      <c r="B175" s="5" t="s">
        <v>162</v>
      </c>
      <c r="C175" s="12">
        <v>419.99</v>
      </c>
    </row>
    <row r="176" spans="1:3" s="8" customFormat="1" ht="13.8">
      <c r="A176" s="22"/>
      <c r="B176" s="22" t="s">
        <v>225</v>
      </c>
      <c r="C176" s="26">
        <v>473729.77999000001</v>
      </c>
    </row>
    <row r="177" spans="1:6" s="2" customFormat="1" ht="13.8">
      <c r="A177" s="22"/>
      <c r="B177" s="7" t="s">
        <v>228</v>
      </c>
      <c r="C177" s="26">
        <v>191169</v>
      </c>
    </row>
    <row r="178" spans="1:6" s="2" customFormat="1" ht="13.8">
      <c r="A178" s="22"/>
      <c r="B178" s="6" t="s">
        <v>226</v>
      </c>
      <c r="C178" s="26">
        <f>C14+C22+C34+C46+C53+C57+C58+C59+C66+C176+C177</f>
        <v>1706565.8987500002</v>
      </c>
    </row>
    <row r="179" spans="1:6" s="2" customFormat="1" ht="13.8">
      <c r="A179" s="33"/>
      <c r="B179" s="34" t="s">
        <v>165</v>
      </c>
      <c r="C179" s="35">
        <v>1370066.87</v>
      </c>
      <c r="D179" s="16"/>
      <c r="E179" s="17"/>
      <c r="F179" s="17"/>
    </row>
    <row r="180" spans="1:6" s="1" customFormat="1" ht="13.8">
      <c r="A180" s="33"/>
      <c r="B180" s="34" t="s">
        <v>166</v>
      </c>
      <c r="C180" s="35">
        <v>1380023.47</v>
      </c>
      <c r="D180" s="18"/>
      <c r="E180" s="18"/>
      <c r="F180" s="18"/>
    </row>
    <row r="181" spans="1:6" s="1" customFormat="1" ht="13.8">
      <c r="A181" s="33"/>
      <c r="B181" s="34" t="s">
        <v>169</v>
      </c>
      <c r="C181" s="35">
        <v>106598.8</v>
      </c>
      <c r="D181" s="18"/>
      <c r="E181" s="18"/>
      <c r="F181" s="18"/>
    </row>
    <row r="182" spans="1:6" s="1" customFormat="1" ht="13.8">
      <c r="A182" s="33"/>
      <c r="B182" s="34" t="s">
        <v>170</v>
      </c>
      <c r="C182" s="35">
        <v>98063.79</v>
      </c>
      <c r="D182" s="18"/>
      <c r="E182" s="18"/>
      <c r="F182" s="18"/>
    </row>
    <row r="183" spans="1:6" s="1" customFormat="1" ht="12" customHeight="1">
      <c r="A183" s="33"/>
      <c r="B183" s="34" t="s">
        <v>171</v>
      </c>
      <c r="C183" s="35">
        <v>2090.2800000000002</v>
      </c>
      <c r="D183" s="18"/>
      <c r="E183" s="18"/>
      <c r="F183" s="18"/>
    </row>
    <row r="184" spans="1:6" s="1" customFormat="1" ht="13.8">
      <c r="A184" s="33"/>
      <c r="B184" s="34" t="s">
        <v>167</v>
      </c>
      <c r="C184" s="36">
        <f>C179+C181+C183-C178</f>
        <v>-227809.94874999998</v>
      </c>
      <c r="D184" s="17"/>
      <c r="E184" s="17"/>
      <c r="F184" s="17"/>
    </row>
    <row r="185" spans="1:6" s="1" customFormat="1" ht="13.8">
      <c r="A185" s="33"/>
      <c r="B185" s="34" t="s">
        <v>168</v>
      </c>
      <c r="C185" s="36">
        <f>C5+C184</f>
        <v>-201887.49874999997</v>
      </c>
      <c r="D185" s="17"/>
      <c r="E185" s="17"/>
      <c r="F185" s="1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8"/>
  <sheetViews>
    <sheetView workbookViewId="0">
      <selection activeCell="F4" sqref="F4:F8"/>
    </sheetView>
  </sheetViews>
  <sheetFormatPr defaultRowHeight="14.4"/>
  <cols>
    <col min="2" max="2" width="12.5546875" customWidth="1"/>
    <col min="3" max="3" width="13.6640625" customWidth="1"/>
    <col min="4" max="4" width="12" customWidth="1"/>
    <col min="5" max="5" width="11.44140625" customWidth="1"/>
    <col min="6" max="6" width="12.33203125" customWidth="1"/>
  </cols>
  <sheetData>
    <row r="2" spans="1:6">
      <c r="C2" s="38" t="s">
        <v>175</v>
      </c>
      <c r="D2" s="38"/>
      <c r="E2" s="39" t="s">
        <v>176</v>
      </c>
      <c r="F2" s="39"/>
    </row>
    <row r="3" spans="1:6" ht="28.8">
      <c r="C3" s="21" t="s">
        <v>173</v>
      </c>
      <c r="D3" s="21" t="s">
        <v>174</v>
      </c>
      <c r="E3" s="21" t="s">
        <v>173</v>
      </c>
      <c r="F3" s="21" t="s">
        <v>174</v>
      </c>
    </row>
    <row r="4" spans="1:6">
      <c r="A4">
        <v>1</v>
      </c>
      <c r="B4" t="s">
        <v>172</v>
      </c>
      <c r="C4">
        <v>2027.16</v>
      </c>
      <c r="D4">
        <v>1854.55</v>
      </c>
      <c r="E4">
        <v>45762.7</v>
      </c>
      <c r="F4">
        <v>41644.06</v>
      </c>
    </row>
    <row r="5" spans="1:6">
      <c r="A5">
        <v>2</v>
      </c>
      <c r="B5" t="s">
        <v>177</v>
      </c>
      <c r="C5">
        <v>1955.52</v>
      </c>
      <c r="D5">
        <v>1271.0899999999999</v>
      </c>
      <c r="E5">
        <v>10169.5</v>
      </c>
      <c r="F5">
        <v>6610.17</v>
      </c>
    </row>
    <row r="6" spans="1:6">
      <c r="A6">
        <v>3</v>
      </c>
      <c r="B6" t="s">
        <v>178</v>
      </c>
      <c r="C6">
        <v>1740.2</v>
      </c>
      <c r="D6">
        <v>1740.2</v>
      </c>
      <c r="E6">
        <v>25423.7</v>
      </c>
      <c r="F6">
        <v>25423.7</v>
      </c>
    </row>
    <row r="7" spans="1:6">
      <c r="A7">
        <v>4</v>
      </c>
      <c r="B7" t="s">
        <v>179</v>
      </c>
      <c r="C7">
        <v>971.64</v>
      </c>
      <c r="D7">
        <v>971.64</v>
      </c>
      <c r="E7">
        <v>18548.38</v>
      </c>
      <c r="F7">
        <v>18548.38</v>
      </c>
    </row>
    <row r="8" spans="1:6">
      <c r="C8">
        <f>SUM(C4:C7)</f>
        <v>6694.52</v>
      </c>
      <c r="D8">
        <f>SUM(D4:D7)</f>
        <v>5837.4800000000005</v>
      </c>
      <c r="E8">
        <f>SUM(E4:E7)</f>
        <v>99904.28</v>
      </c>
      <c r="F8">
        <f>SUM(F4:F7)</f>
        <v>92226.31</v>
      </c>
    </row>
  </sheetData>
  <mergeCells count="2">
    <mergeCell ref="C2:D2"/>
    <mergeCell ref="E2:F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Нежилые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2020-03-16T06:39:27Z</cp:lastPrinted>
  <dcterms:created xsi:type="dcterms:W3CDTF">2020-01-13T06:53:08Z</dcterms:created>
  <dcterms:modified xsi:type="dcterms:W3CDTF">2020-03-17T03:10:52Z</dcterms:modified>
</cp:coreProperties>
</file>