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3" i="1"/>
  <c r="C35"/>
  <c r="C121"/>
  <c r="C125"/>
  <c r="C126"/>
</calcChain>
</file>

<file path=xl/sharedStrings.xml><?xml version="1.0" encoding="utf-8"?>
<sst xmlns="http://schemas.openxmlformats.org/spreadsheetml/2006/main" count="168" uniqueCount="163">
  <si>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</si>
  <si>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</si>
  <si>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</si>
  <si>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</si>
  <si>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</si>
  <si>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</si>
  <si>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</si>
  <si>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</si>
  <si>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</si>
  <si>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</si>
  <si>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>1.7.</t>
  </si>
  <si>
    <t>Очистка подвалов от мусора</t>
  </si>
  <si>
    <t>Удаление с крыш снега и наледи (сбивание сосулей)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</si>
  <si>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</si>
  <si>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</si>
  <si>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</si>
  <si>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</si>
  <si>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</si>
  <si>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</si>
  <si>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</si>
  <si>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</si>
  <si>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2.5.</t>
  </si>
  <si>
    <t>2.6.</t>
  </si>
  <si>
    <t>Подметание придомовой территории в летний период</t>
  </si>
  <si>
    <t>Уборка мусора с газона в летний период (листья и сучья)</t>
  </si>
  <si>
    <t>Очистка урн</t>
  </si>
  <si>
    <t>Подметание снега  при снегопаде (более 2-х см)</t>
  </si>
  <si>
    <t xml:space="preserve">Подметание снега  без снегопада (менее 2-х см) 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</si>
  <si>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</si>
  <si>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</si>
  <si>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</si>
  <si>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</si>
  <si>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</si>
  <si>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</si>
  <si>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</si>
  <si>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</si>
  <si>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</si>
  <si>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</si>
  <si>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</si>
  <si>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</si>
  <si>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</si>
  <si>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констр.элементов и устранение незначительных неисправностей систем вентиляции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</si>
  <si>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</si>
  <si>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</si>
  <si>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</si>
  <si>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</si>
  <si>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</si>
  <si>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</si>
  <si>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Диспетчкрское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</si>
  <si>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</si>
  <si>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</si>
  <si>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информации, занесение данных в компьютер, передача ресурсоснабжающей организации (тепло)</t>
  </si>
  <si>
    <t>Снятие и запись показаний, обработка информации, занесение данных в компьютер, передача ресурсоснабжающей организации (вода)</t>
  </si>
  <si>
    <t>Снятие и запись показаний, обработка информации, занесение данных в компьютер, передача ресурсоснабжающей организации (электроэнергия)</t>
  </si>
  <si>
    <t>Поверка общедомовых приборов учета тепла</t>
  </si>
  <si>
    <t>Поверка общедомовых приборов учета воды</t>
  </si>
  <si>
    <t>9.1.</t>
  </si>
  <si>
    <t>смена энергосберегающего патрона в коридоре (кв.25)</t>
  </si>
  <si>
    <t>замена энергосберегающего патрона на лестничном марше</t>
  </si>
  <si>
    <t>9.2.</t>
  </si>
  <si>
    <t>замена запорной арматуры в ИТП№2:</t>
  </si>
  <si>
    <t>смена крана шарового PR-371 Ду 32 мм вн/вн рычаг</t>
  </si>
  <si>
    <t>сварочные работы</t>
  </si>
  <si>
    <t>устранение засора канализационного стояка Ду 50мм (кв.24)</t>
  </si>
  <si>
    <t>очистка канализационного стояка от наледи (2п,чердак)</t>
  </si>
  <si>
    <t>устранение засора канализационного стояка Ду 50 мм (кв.29)</t>
  </si>
  <si>
    <t>ершение канализационного стояка Ду 50 мм кв.29</t>
  </si>
  <si>
    <t>замена участка стояка канализации Ду 50 мм (подвал, стояк квартиры № 18):</t>
  </si>
  <si>
    <t>установка перехода канализационного на чугун Ду 50*75+манжета</t>
  </si>
  <si>
    <t>установка отвода канализационного Ду 50*45</t>
  </si>
  <si>
    <t>установка переходной уплотнительной манжеты 50*73мм</t>
  </si>
  <si>
    <t>смена участка трубы канализац.РР Ду 50 мм</t>
  </si>
  <si>
    <t>герметизация примыканий силиконовым герметиком</t>
  </si>
  <si>
    <t>замена участка стояка канализации Ду 50 мм (подвал, стояк квартиры № 23):</t>
  </si>
  <si>
    <t>осмотр чердака на наличие течи кровли 1-4пп</t>
  </si>
  <si>
    <t>слив воды в местах протекания кровли 2,3пп</t>
  </si>
  <si>
    <t>изготовление и установка деревянной ступени (4п,крыльцо)(обращение жителей):</t>
  </si>
  <si>
    <t>осмотр чердака на наличие течи кровли (1-4 пп)</t>
  </si>
  <si>
    <t>слив воды в местах протекания кровли (2,3 пп)</t>
  </si>
  <si>
    <t>Благоустройство дворовой территории</t>
  </si>
  <si>
    <t>ремонт покрытия кровли (2п):</t>
  </si>
  <si>
    <t>демонтаж металлочерепицы</t>
  </si>
  <si>
    <t>демонтаж конька</t>
  </si>
  <si>
    <t>установка листа ГЦ оцинков. 0,5мм на саморезы</t>
  </si>
  <si>
    <t>герметизация примыкания бикростом металлочерепицы к вентшахте (2,3п кровля)</t>
  </si>
  <si>
    <t>установка емкости под воду в местах протекания кровли (3п, чердак)</t>
  </si>
  <si>
    <t>ремонт ступеней 4 подъезда</t>
  </si>
  <si>
    <t>установка емкости  под воду в местах протекания кровли (2п, чердак)</t>
  </si>
  <si>
    <t>осмотр чердака на наличие течи кровли (1-10п)</t>
  </si>
  <si>
    <t>слив воды в местах протекания кровли (2,3,4пп)</t>
  </si>
  <si>
    <t>ремонт ступени крыльца с приготовлением бетонного р-ра 3 подъезд</t>
  </si>
  <si>
    <t>армирование основания арматурой Ду 6 мм-8мп/0,001776т;Ду 12 мм- 1,2м/0,0007404т</t>
  </si>
  <si>
    <t>установка опалубки из  доски 3 под</t>
  </si>
  <si>
    <t>смена остекления подвального продуха (2,3 пп)</t>
  </si>
  <si>
    <t xml:space="preserve">замена ступеней, 4 под. </t>
  </si>
  <si>
    <t>осмотр кровли на наличие течи кровли (1-4пп)</t>
  </si>
  <si>
    <t>установка мешка под воду в местах протекания кровли (4п, чердак)</t>
  </si>
  <si>
    <t>слив воды в местах протекания кровли (2,4п)</t>
  </si>
  <si>
    <t>закрепление водосточной трубы с телевышки (1п, гл.фасад)</t>
  </si>
  <si>
    <t>стоимость телевышки</t>
  </si>
  <si>
    <t>установка резинового коврика (1,4пп, тамбур)</t>
  </si>
  <si>
    <t>по управлению и обслуживанию</t>
  </si>
  <si>
    <t>МКД по ул.Песчаная 1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</si>
  <si>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</si>
  <si>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</si>
  <si>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</si>
  <si>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</si>
  <si>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Дополнительные средства на благоустройство территории</t>
  </si>
  <si>
    <t xml:space="preserve">Отчет за 2019г. </t>
  </si>
  <si>
    <t>1. Содержание помещений общего пользования</t>
  </si>
  <si>
    <t>1.5.</t>
  </si>
  <si>
    <t>1.6.</t>
  </si>
  <si>
    <t>1.8.</t>
  </si>
  <si>
    <t xml:space="preserve">            Итого по п. 1 :</t>
  </si>
  <si>
    <t>Дезинфекция мусоросборников</t>
  </si>
  <si>
    <t>Дезинфекция мусороприемных камер</t>
  </si>
  <si>
    <t>Устранение засоров (клапан)</t>
  </si>
  <si>
    <t xml:space="preserve">            Итого по п. 2 :</t>
  </si>
  <si>
    <t>3. Уборка придомовой территории, входящей в состав общего имущества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</si>
  <si>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</si>
  <si>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</si>
  <si>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</si>
  <si>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</si>
  <si>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</si>
  <si>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</si>
  <si>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</si>
  <si>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</si>
  <si>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</si>
  <si>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 xml:space="preserve">            Итого по п. 3 :</t>
  </si>
  <si>
    <t>4. Подготовка многоквартирного дома к сезонной эксплуатации</t>
  </si>
  <si>
    <t xml:space="preserve">            Итого по п. 4 :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</si>
  <si>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</si>
  <si>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</si>
  <si>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</si>
  <si>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</si>
  <si>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</si>
  <si>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</si>
  <si>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 xml:space="preserve">            Итого по п. 5 :</t>
  </si>
  <si>
    <t>6. Аварийное обслуживание</t>
  </si>
  <si>
    <t>6.1.</t>
  </si>
  <si>
    <t>6.2.</t>
  </si>
  <si>
    <t xml:space="preserve">            Итого по п. 6 :</t>
  </si>
  <si>
    <t>7. Дератизация</t>
  </si>
  <si>
    <t>8. Дезинсекция</t>
  </si>
  <si>
    <t>9. Поверка и обслуживание общедомовых приборов учета</t>
  </si>
  <si>
    <t>9.3.</t>
  </si>
  <si>
    <t>9.4.</t>
  </si>
  <si>
    <t>9.5.</t>
  </si>
  <si>
    <t>9.6.</t>
  </si>
  <si>
    <t>9.7.</t>
  </si>
  <si>
    <t xml:space="preserve">            Итого по п. 9 :</t>
  </si>
  <si>
    <t>10. Текущий ремонт</t>
  </si>
  <si>
    <t>Текущий ремонт электрооборудования (непредвиденные работы)</t>
  </si>
  <si>
    <t>10.1.</t>
  </si>
  <si>
    <t>10.2.</t>
  </si>
  <si>
    <t>Текущий ремонт систем водоснабжения и водоотведения (непредвиденные работы)</t>
  </si>
  <si>
    <t>10.3.</t>
  </si>
  <si>
    <t>Текущий ремонт систем конструкт.элементов (непредвиденные работы)</t>
  </si>
  <si>
    <t xml:space="preserve">            Итого по п. 10 :</t>
  </si>
  <si>
    <t>Сумма затрат по дому в год  :</t>
  </si>
  <si>
    <t>Уборка мусора с газона в летний период (случайный мусор)</t>
  </si>
  <si>
    <t>11.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</si>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</sst>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6"/>
  <sheetViews>
    <sheetView tabSelected="1" workbookViewId="0">
      <selection activeCell="B5" sqref="B5"/>
    </sheetView>
  </sheetViews>
  <sheetFormatPr defaultColWidth="9.109375" defaultRowHeight="14.4"/>
  <cols>
    <col min="1" max="1" width="5.6640625" style="18" customWidth="1"/>
    <col min="2" max="2" width="69.88671875" style="10" customWidth="1"/>
    <col min="3" max="3" width="21.6640625" style="9" customWidth="1"/>
    <col min="4" max="196" width="9.109375" style="10" customWidth="1"/>
    <col min="197" max="197" width="5" style="10" customWidth="1"/>
    <col min="198" max="198" width="47.5546875" style="10" customWidth="1"/>
    <col min="199" max="208" width="9.33203125" style="10" customWidth="1"/>
    <col min="209" max="224" width="9.109375" style="10" customWidth="1"/>
    <col min="225" max="228" width="8.88671875" style="10" customWidth="1"/>
    <col min="229" max="252" width="9.109375" style="10" customWidth="1"/>
    <col min="253" max="253" width="14.5546875" style="10" customWidth="1"/>
    <col min="254" max="16384" width="9.109375" style="10"/>
  </cols>
  <sheetData>
    <row r="1" spans="1:3" s="1" customFormat="1" ht="13.8">
      <c r="A1" s="30" t="s">
        <v>108</v>
      </c>
      <c r="B1" s="30"/>
      <c r="C1" s="21"/>
    </row>
    <row r="2" spans="1:3" s="1" customFormat="1" ht="13.8">
      <c r="A2" s="30" t="s">
        <v>101</v>
      </c>
      <c r="B2" s="30"/>
      <c r="C2" s="21"/>
    </row>
    <row r="3" spans="1:3" s="1" customFormat="1" ht="13.8">
      <c r="A3" s="30" t="s">
        <v>102</v>
      </c>
      <c r="B3" s="30"/>
      <c r="C3" s="21"/>
    </row>
    <row r="4" spans="1:3" s="1" customFormat="1" ht="13.8">
      <c r="A4" s="20"/>
      <c r="B4" s="20"/>
      <c r="C4" s="21"/>
    </row>
    <row r="5" spans="1:3" s="2" customFormat="1" ht="13.8">
      <c r="A5" s="8"/>
      <c r="B5" s="17" t="s">
        <v>162</v>
      </c>
      <c r="C5" s="22">
        <v>-15530.18</v>
      </c>
    </row>
    <row r="6" spans="1:3" s="2" customFormat="1" ht="13.8">
      <c r="A6" s="8"/>
      <c r="B6" s="16" t="s">
        <v>109</v>
      </c>
      <c r="C6" s="16"/>
    </row>
    <row r="7" spans="1:3" s="2" customFormat="1" ht="27.6">
      <c r="A7" s="8" t="s">
        <v>0</v>
      </c>
      <c r="B7" s="3" t="s">
        <v>1</v>
      </c>
      <c r="C7" s="15">
        <v>41759.432000000001</v>
      </c>
    </row>
    <row r="8" spans="1:3" s="2" customFormat="1" ht="27.6">
      <c r="A8" s="8" t="s">
        <v>3</v>
      </c>
      <c r="B8" s="3" t="s">
        <v>2</v>
      </c>
      <c r="C8" s="15">
        <v>20267.135999999999</v>
      </c>
    </row>
    <row r="9" spans="1:3" s="2" customFormat="1" ht="13.8">
      <c r="A9" s="8" t="s">
        <v>6</v>
      </c>
      <c r="B9" s="4" t="s">
        <v>4</v>
      </c>
      <c r="C9" s="15">
        <v>32642.543999999998</v>
      </c>
    </row>
    <row r="10" spans="1:3" s="2" customFormat="1" ht="13.8">
      <c r="A10" s="8" t="s">
        <v>8</v>
      </c>
      <c r="B10" s="4" t="s">
        <v>5</v>
      </c>
      <c r="C10" s="15">
        <v>34079.328000000001</v>
      </c>
    </row>
    <row r="11" spans="1:3" s="2" customFormat="1" ht="41.4">
      <c r="A11" s="8" t="s">
        <v>110</v>
      </c>
      <c r="B11" s="4" t="s">
        <v>7</v>
      </c>
      <c r="C11" s="23">
        <v>10061.351999999999</v>
      </c>
    </row>
    <row r="12" spans="1:3" s="2" customFormat="1" ht="13.8">
      <c r="A12" s="8" t="s">
        <v>111</v>
      </c>
      <c r="B12" s="4" t="s">
        <v>9</v>
      </c>
      <c r="C12" s="23">
        <v>529.34399999999994</v>
      </c>
    </row>
    <row r="13" spans="1:3" s="2" customFormat="1" ht="13.8">
      <c r="A13" s="8" t="s">
        <v>10</v>
      </c>
      <c r="B13" s="3" t="s">
        <v>11</v>
      </c>
      <c r="C13" s="23">
        <v>2590.5</v>
      </c>
    </row>
    <row r="14" spans="1:3" s="2" customFormat="1" ht="13.8">
      <c r="A14" s="8" t="s">
        <v>112</v>
      </c>
      <c r="B14" s="4" t="s">
        <v>12</v>
      </c>
      <c r="C14" s="23">
        <v>969.85</v>
      </c>
    </row>
    <row r="15" spans="1:3" s="2" customFormat="1" ht="13.8">
      <c r="A15" s="8"/>
      <c r="B15" s="8" t="s">
        <v>113</v>
      </c>
      <c r="C15" s="19">
        <v>142899.48599999998</v>
      </c>
    </row>
    <row r="16" spans="1:3" s="2" customFormat="1" ht="13.8">
      <c r="A16" s="8"/>
      <c r="B16" s="16" t="s">
        <v>13</v>
      </c>
      <c r="C16" s="16"/>
    </row>
    <row r="17" spans="1:3" s="2" customFormat="1" ht="13.8">
      <c r="A17" s="8" t="s">
        <v>14</v>
      </c>
      <c r="B17" s="4" t="s">
        <v>15</v>
      </c>
      <c r="C17" s="15">
        <v>3824.6400000000012</v>
      </c>
    </row>
    <row r="18" spans="1:3" s="2" customFormat="1" ht="13.8">
      <c r="A18" s="8" t="s">
        <v>16</v>
      </c>
      <c r="B18" s="4" t="s">
        <v>17</v>
      </c>
      <c r="C18" s="23">
        <v>9919.6239999999998</v>
      </c>
    </row>
    <row r="19" spans="1:3" s="2" customFormat="1" ht="13.8">
      <c r="A19" s="8" t="s">
        <v>18</v>
      </c>
      <c r="B19" s="4" t="s">
        <v>19</v>
      </c>
      <c r="C19" s="15">
        <v>14477.158080000003</v>
      </c>
    </row>
    <row r="20" spans="1:3" s="2" customFormat="1" ht="13.8">
      <c r="A20" s="8" t="s">
        <v>20</v>
      </c>
      <c r="B20" s="4" t="s">
        <v>114</v>
      </c>
      <c r="C20" s="23">
        <v>1846.0799999999997</v>
      </c>
    </row>
    <row r="21" spans="1:3" s="2" customFormat="1" ht="13.8">
      <c r="A21" s="8" t="s">
        <v>21</v>
      </c>
      <c r="B21" s="4" t="s">
        <v>115</v>
      </c>
      <c r="C21" s="23">
        <v>9896.7959999999985</v>
      </c>
    </row>
    <row r="22" spans="1:3" s="2" customFormat="1" ht="13.8">
      <c r="A22" s="8" t="s">
        <v>22</v>
      </c>
      <c r="B22" s="4" t="s">
        <v>116</v>
      </c>
      <c r="C22" s="15">
        <v>194.76000000000002</v>
      </c>
    </row>
    <row r="23" spans="1:3" s="2" customFormat="1" ht="13.8">
      <c r="A23" s="8"/>
      <c r="B23" s="8" t="s">
        <v>117</v>
      </c>
      <c r="C23" s="19">
        <f>SUM(C17:C22)</f>
        <v>40159.058080000003</v>
      </c>
    </row>
    <row r="24" spans="1:3" s="2" customFormat="1" ht="28.2" customHeight="1">
      <c r="A24" s="8"/>
      <c r="B24" s="16" t="s">
        <v>118</v>
      </c>
      <c r="C24" s="16"/>
    </row>
    <row r="25" spans="1:3" s="2" customFormat="1" ht="13.8">
      <c r="A25" s="8" t="s">
        <v>32</v>
      </c>
      <c r="B25" s="3" t="s">
        <v>23</v>
      </c>
      <c r="C25" s="23">
        <v>11503.907999999999</v>
      </c>
    </row>
    <row r="26" spans="1:3" s="2" customFormat="1" ht="13.8">
      <c r="A26" s="24" t="s">
        <v>119</v>
      </c>
      <c r="B26" s="3" t="s">
        <v>24</v>
      </c>
      <c r="C26" s="23">
        <v>7888.7250000000004</v>
      </c>
    </row>
    <row r="27" spans="1:3" s="2" customFormat="1" ht="13.8">
      <c r="A27" s="24" t="s">
        <v>120</v>
      </c>
      <c r="B27" s="3" t="s">
        <v>160</v>
      </c>
      <c r="C27" s="23">
        <v>5428.8</v>
      </c>
    </row>
    <row r="28" spans="1:3" s="2" customFormat="1" ht="13.8">
      <c r="A28" s="24" t="s">
        <v>121</v>
      </c>
      <c r="B28" s="3" t="s">
        <v>25</v>
      </c>
      <c r="C28" s="23">
        <v>3741.56</v>
      </c>
    </row>
    <row r="29" spans="1:3" s="2" customFormat="1" ht="13.8">
      <c r="A29" s="24" t="s">
        <v>122</v>
      </c>
      <c r="B29" s="3" t="s">
        <v>26</v>
      </c>
      <c r="C29" s="23">
        <v>15585.62</v>
      </c>
    </row>
    <row r="30" spans="1:3" s="2" customFormat="1" ht="13.8">
      <c r="A30" s="24" t="s">
        <v>123</v>
      </c>
      <c r="B30" s="3" t="s">
        <v>27</v>
      </c>
      <c r="C30" s="23">
        <v>33431.589333333337</v>
      </c>
    </row>
    <row r="31" spans="1:3" s="2" customFormat="1" ht="27.6">
      <c r="A31" s="8" t="s">
        <v>124</v>
      </c>
      <c r="B31" s="3" t="s">
        <v>28</v>
      </c>
      <c r="C31" s="23">
        <v>3600</v>
      </c>
    </row>
    <row r="32" spans="1:3" s="2" customFormat="1" ht="27.6">
      <c r="A32" s="8" t="s">
        <v>125</v>
      </c>
      <c r="B32" s="3" t="s">
        <v>29</v>
      </c>
      <c r="C32" s="23">
        <v>1033.2</v>
      </c>
    </row>
    <row r="33" spans="1:3" s="2" customFormat="1" ht="27.6">
      <c r="A33" s="8" t="s">
        <v>126</v>
      </c>
      <c r="B33" s="3" t="s">
        <v>30</v>
      </c>
      <c r="C33" s="23">
        <v>10313.037</v>
      </c>
    </row>
    <row r="34" spans="1:3" s="2" customFormat="1" ht="13.8">
      <c r="A34" s="8" t="s">
        <v>127</v>
      </c>
      <c r="B34" s="3" t="s">
        <v>31</v>
      </c>
      <c r="C34" s="23">
        <v>1670.11</v>
      </c>
    </row>
    <row r="35" spans="1:3" s="2" customFormat="1" ht="13.8">
      <c r="A35" s="8"/>
      <c r="B35" s="8" t="s">
        <v>128</v>
      </c>
      <c r="C35" s="25">
        <f>SUM(C25:C34)</f>
        <v>94196.549333333343</v>
      </c>
    </row>
    <row r="36" spans="1:3" s="2" customFormat="1" ht="13.8" customHeight="1">
      <c r="A36" s="8"/>
      <c r="B36" s="16" t="s">
        <v>129</v>
      </c>
      <c r="C36" s="16"/>
    </row>
    <row r="37" spans="1:3" s="2" customFormat="1" ht="27.6">
      <c r="A37" s="8" t="s">
        <v>40</v>
      </c>
      <c r="B37" s="3" t="s">
        <v>33</v>
      </c>
      <c r="C37" s="23"/>
    </row>
    <row r="38" spans="1:3" s="2" customFormat="1" ht="13.8">
      <c r="A38" s="8"/>
      <c r="B38" s="3" t="s">
        <v>34</v>
      </c>
      <c r="C38" s="23">
        <v>54793.83</v>
      </c>
    </row>
    <row r="39" spans="1:3" s="2" customFormat="1" ht="13.8">
      <c r="A39" s="8"/>
      <c r="B39" s="3" t="s">
        <v>35</v>
      </c>
      <c r="C39" s="23">
        <v>16083.76</v>
      </c>
    </row>
    <row r="40" spans="1:3" s="2" customFormat="1" ht="13.8">
      <c r="A40" s="8"/>
      <c r="B40" s="3" t="s">
        <v>36</v>
      </c>
      <c r="C40" s="23">
        <v>592.90000000000009</v>
      </c>
    </row>
    <row r="41" spans="1:3" s="2" customFormat="1" ht="13.8">
      <c r="A41" s="8"/>
      <c r="B41" s="3" t="s">
        <v>37</v>
      </c>
      <c r="C41" s="23">
        <v>8516.2000000000007</v>
      </c>
    </row>
    <row r="42" spans="1:3" s="2" customFormat="1" ht="13.8">
      <c r="A42" s="8"/>
      <c r="B42" s="3" t="s">
        <v>38</v>
      </c>
      <c r="C42" s="23">
        <v>8175.68</v>
      </c>
    </row>
    <row r="43" spans="1:3" s="2" customFormat="1" ht="13.8">
      <c r="A43" s="8" t="s">
        <v>42</v>
      </c>
      <c r="B43" s="3" t="s">
        <v>39</v>
      </c>
      <c r="C43" s="23">
        <v>4229.3999999999996</v>
      </c>
    </row>
    <row r="44" spans="1:3" s="2" customFormat="1" ht="13.8">
      <c r="A44" s="8"/>
      <c r="B44" s="8" t="s">
        <v>130</v>
      </c>
      <c r="C44" s="19">
        <v>92391.77</v>
      </c>
    </row>
    <row r="45" spans="1:3" s="2" customFormat="1" ht="13.8">
      <c r="A45" s="8"/>
      <c r="B45" s="16" t="s">
        <v>131</v>
      </c>
      <c r="C45" s="16"/>
    </row>
    <row r="46" spans="1:3" s="2" customFormat="1" ht="41.4">
      <c r="A46" s="8" t="s">
        <v>132</v>
      </c>
      <c r="B46" s="3" t="s">
        <v>41</v>
      </c>
      <c r="C46" s="15">
        <v>14785.42</v>
      </c>
    </row>
    <row r="47" spans="1:3" s="2" customFormat="1" ht="27.6">
      <c r="A47" s="8" t="s">
        <v>133</v>
      </c>
      <c r="B47" s="3" t="s">
        <v>43</v>
      </c>
      <c r="C47" s="15">
        <v>29570.84</v>
      </c>
    </row>
    <row r="48" spans="1:3" s="2" customFormat="1" ht="41.4">
      <c r="A48" s="8" t="s">
        <v>134</v>
      </c>
      <c r="B48" s="3" t="s">
        <v>44</v>
      </c>
      <c r="C48" s="15">
        <v>22178.13</v>
      </c>
    </row>
    <row r="49" spans="1:3" s="2" customFormat="1" ht="13.8">
      <c r="A49" s="8" t="s">
        <v>135</v>
      </c>
      <c r="B49" s="3" t="s">
        <v>45</v>
      </c>
      <c r="C49" s="23">
        <v>5490.2999999999993</v>
      </c>
    </row>
    <row r="50" spans="1:3" s="2" customFormat="1" ht="27.6">
      <c r="A50" s="8" t="s">
        <v>136</v>
      </c>
      <c r="B50" s="3" t="s">
        <v>46</v>
      </c>
      <c r="C50" s="15">
        <v>18637.411</v>
      </c>
    </row>
    <row r="51" spans="1:3" s="2" customFormat="1" ht="13.8">
      <c r="A51" s="8"/>
      <c r="B51" s="8" t="s">
        <v>137</v>
      </c>
      <c r="C51" s="19">
        <v>90662.10100000001</v>
      </c>
    </row>
    <row r="52" spans="1:3" s="2" customFormat="1" ht="13.8">
      <c r="A52" s="8"/>
      <c r="B52" s="16" t="s">
        <v>138</v>
      </c>
      <c r="C52" s="16"/>
    </row>
    <row r="53" spans="1:3" s="2" customFormat="1" ht="27.6">
      <c r="A53" s="8" t="s">
        <v>139</v>
      </c>
      <c r="B53" s="4" t="s">
        <v>47</v>
      </c>
      <c r="C53" s="15">
        <v>41554.812000000005</v>
      </c>
    </row>
    <row r="54" spans="1:3" s="2" customFormat="1" ht="13.8">
      <c r="A54" s="8" t="s">
        <v>140</v>
      </c>
      <c r="B54" s="4" t="s">
        <v>48</v>
      </c>
      <c r="C54" s="15">
        <v>11672.700000000003</v>
      </c>
    </row>
    <row r="55" spans="1:3" s="2" customFormat="1" ht="13.8">
      <c r="A55" s="8"/>
      <c r="B55" s="8" t="s">
        <v>141</v>
      </c>
      <c r="C55" s="19">
        <v>53227.512000000017</v>
      </c>
    </row>
    <row r="56" spans="1:3" s="2" customFormat="1" ht="13.8">
      <c r="A56" s="8"/>
      <c r="B56" s="16" t="s">
        <v>142</v>
      </c>
      <c r="C56" s="19">
        <v>5075.2839999999997</v>
      </c>
    </row>
    <row r="57" spans="1:3" s="2" customFormat="1" ht="13.8">
      <c r="A57" s="8"/>
      <c r="B57" s="16" t="s">
        <v>143</v>
      </c>
      <c r="C57" s="19">
        <v>4922.4140000000007</v>
      </c>
    </row>
    <row r="58" spans="1:3" s="2" customFormat="1" ht="13.8">
      <c r="A58" s="8"/>
      <c r="B58" s="16" t="s">
        <v>144</v>
      </c>
      <c r="C58" s="16"/>
    </row>
    <row r="59" spans="1:3" s="2" customFormat="1" ht="13.8">
      <c r="A59" s="8" t="s">
        <v>56</v>
      </c>
      <c r="B59" s="4" t="s">
        <v>49</v>
      </c>
      <c r="C59" s="15">
        <v>6312</v>
      </c>
    </row>
    <row r="60" spans="1:3" s="2" customFormat="1" ht="13.8">
      <c r="A60" s="8" t="s">
        <v>59</v>
      </c>
      <c r="B60" s="4" t="s">
        <v>50</v>
      </c>
      <c r="C60" s="15">
        <v>12624</v>
      </c>
    </row>
    <row r="61" spans="1:3" s="2" customFormat="1" ht="27.6">
      <c r="A61" s="8" t="s">
        <v>145</v>
      </c>
      <c r="B61" s="4" t="s">
        <v>51</v>
      </c>
      <c r="C61" s="15">
        <v>6144</v>
      </c>
    </row>
    <row r="62" spans="1:3" s="2" customFormat="1" ht="27.6">
      <c r="A62" s="8" t="s">
        <v>146</v>
      </c>
      <c r="B62" s="4" t="s">
        <v>52</v>
      </c>
      <c r="C62" s="15">
        <v>12288</v>
      </c>
    </row>
    <row r="63" spans="1:3" s="2" customFormat="1" ht="41.4">
      <c r="A63" s="8" t="s">
        <v>147</v>
      </c>
      <c r="B63" s="4" t="s">
        <v>53</v>
      </c>
      <c r="C63" s="15">
        <v>12288</v>
      </c>
    </row>
    <row r="64" spans="1:3" s="2" customFormat="1" ht="13.8">
      <c r="A64" s="8" t="s">
        <v>148</v>
      </c>
      <c r="B64" s="4" t="s">
        <v>54</v>
      </c>
      <c r="C64" s="15">
        <v>0</v>
      </c>
    </row>
    <row r="65" spans="1:3" s="2" customFormat="1" ht="13.8">
      <c r="A65" s="8" t="s">
        <v>149</v>
      </c>
      <c r="B65" s="4" t="s">
        <v>55</v>
      </c>
      <c r="C65" s="15">
        <v>0</v>
      </c>
    </row>
    <row r="66" spans="1:3" s="2" customFormat="1" ht="13.8">
      <c r="A66" s="8"/>
      <c r="B66" s="8" t="s">
        <v>150</v>
      </c>
      <c r="C66" s="19">
        <v>49656</v>
      </c>
    </row>
    <row r="67" spans="1:3" s="6" customFormat="1" ht="13.8">
      <c r="A67" s="8"/>
      <c r="B67" s="16" t="s">
        <v>151</v>
      </c>
      <c r="C67" s="16"/>
    </row>
    <row r="68" spans="1:3" s="6" customFormat="1" ht="13.8">
      <c r="A68" s="8" t="s">
        <v>153</v>
      </c>
      <c r="B68" s="5" t="s">
        <v>152</v>
      </c>
      <c r="C68" s="15"/>
    </row>
    <row r="69" spans="1:3" s="6" customFormat="1" ht="13.8">
      <c r="A69" s="8"/>
      <c r="B69" s="4" t="s">
        <v>57</v>
      </c>
      <c r="C69" s="15">
        <v>370.31</v>
      </c>
    </row>
    <row r="70" spans="1:3" s="6" customFormat="1" ht="13.8">
      <c r="A70" s="8"/>
      <c r="B70" s="4" t="s">
        <v>58</v>
      </c>
      <c r="C70" s="15">
        <v>370.31</v>
      </c>
    </row>
    <row r="71" spans="1:3" s="6" customFormat="1" ht="27.6">
      <c r="A71" s="8" t="s">
        <v>154</v>
      </c>
      <c r="B71" s="5" t="s">
        <v>155</v>
      </c>
      <c r="C71" s="15"/>
    </row>
    <row r="72" spans="1:3" s="6" customFormat="1" ht="13.8">
      <c r="A72" s="8"/>
      <c r="B72" s="5" t="s">
        <v>60</v>
      </c>
      <c r="C72" s="15">
        <v>0</v>
      </c>
    </row>
    <row r="73" spans="1:3" s="6" customFormat="1" ht="13.8">
      <c r="A73" s="8"/>
      <c r="B73" s="4" t="s">
        <v>61</v>
      </c>
      <c r="C73" s="15">
        <v>1403.14</v>
      </c>
    </row>
    <row r="74" spans="1:3" s="6" customFormat="1" ht="13.8">
      <c r="A74" s="8"/>
      <c r="B74" s="4" t="s">
        <v>62</v>
      </c>
      <c r="C74" s="15">
        <v>1195.68</v>
      </c>
    </row>
    <row r="75" spans="1:3" s="6" customFormat="1" ht="13.8">
      <c r="A75" s="8"/>
      <c r="B75" s="4" t="s">
        <v>63</v>
      </c>
      <c r="C75" s="15">
        <v>0</v>
      </c>
    </row>
    <row r="76" spans="1:3" s="6" customFormat="1" ht="13.8">
      <c r="A76" s="8"/>
      <c r="B76" s="4" t="s">
        <v>64</v>
      </c>
      <c r="C76" s="15">
        <v>268.92</v>
      </c>
    </row>
    <row r="77" spans="1:3" s="6" customFormat="1" ht="13.8">
      <c r="A77" s="8"/>
      <c r="B77" s="4" t="s">
        <v>65</v>
      </c>
      <c r="C77" s="15">
        <v>0</v>
      </c>
    </row>
    <row r="78" spans="1:3" s="6" customFormat="1" ht="13.8">
      <c r="A78" s="8"/>
      <c r="B78" s="4" t="s">
        <v>66</v>
      </c>
      <c r="C78" s="15">
        <v>2101.41</v>
      </c>
    </row>
    <row r="79" spans="1:3" s="6" customFormat="1" ht="27.6">
      <c r="A79" s="8"/>
      <c r="B79" s="5" t="s">
        <v>67</v>
      </c>
      <c r="C79" s="15">
        <v>0</v>
      </c>
    </row>
    <row r="80" spans="1:3" s="6" customFormat="1" ht="13.8">
      <c r="A80" s="8"/>
      <c r="B80" s="4" t="s">
        <v>68</v>
      </c>
      <c r="C80" s="15">
        <v>300.04000000000002</v>
      </c>
    </row>
    <row r="81" spans="1:3" s="6" customFormat="1" ht="13.8">
      <c r="A81" s="8"/>
      <c r="B81" s="4" t="s">
        <v>69</v>
      </c>
      <c r="C81" s="15">
        <v>1889.25</v>
      </c>
    </row>
    <row r="82" spans="1:3" s="6" customFormat="1" ht="13.8">
      <c r="A82" s="8"/>
      <c r="B82" s="4" t="s">
        <v>70</v>
      </c>
      <c r="C82" s="15">
        <v>167.87</v>
      </c>
    </row>
    <row r="83" spans="1:3" s="6" customFormat="1" ht="13.8">
      <c r="A83" s="8"/>
      <c r="B83" s="4" t="s">
        <v>71</v>
      </c>
      <c r="C83" s="15">
        <v>1165.71</v>
      </c>
    </row>
    <row r="84" spans="1:3" s="6" customFormat="1" ht="13.8">
      <c r="A84" s="8"/>
      <c r="B84" s="4" t="s">
        <v>72</v>
      </c>
      <c r="C84" s="15">
        <v>101.13</v>
      </c>
    </row>
    <row r="85" spans="1:3" s="6" customFormat="1" ht="27.6">
      <c r="A85" s="8"/>
      <c r="B85" s="5" t="s">
        <v>73</v>
      </c>
      <c r="C85" s="15">
        <v>0</v>
      </c>
    </row>
    <row r="86" spans="1:3" s="6" customFormat="1" ht="13.8">
      <c r="A86" s="8"/>
      <c r="B86" s="4" t="s">
        <v>68</v>
      </c>
      <c r="C86" s="15">
        <v>300.04000000000002</v>
      </c>
    </row>
    <row r="87" spans="1:3" s="6" customFormat="1" ht="13.8">
      <c r="A87" s="8"/>
      <c r="B87" s="4" t="s">
        <v>69</v>
      </c>
      <c r="C87" s="15">
        <v>1259.5</v>
      </c>
    </row>
    <row r="88" spans="1:3" s="6" customFormat="1" ht="13.8">
      <c r="A88" s="8"/>
      <c r="B88" s="4" t="s">
        <v>70</v>
      </c>
      <c r="C88" s="15">
        <v>167.87</v>
      </c>
    </row>
    <row r="89" spans="1:3" s="6" customFormat="1" ht="13.8">
      <c r="A89" s="8"/>
      <c r="B89" s="4" t="s">
        <v>71</v>
      </c>
      <c r="C89" s="15">
        <v>1165.71</v>
      </c>
    </row>
    <row r="90" spans="1:3" s="6" customFormat="1" ht="13.8">
      <c r="A90" s="8"/>
      <c r="B90" s="4" t="s">
        <v>72</v>
      </c>
      <c r="C90" s="15">
        <v>101.13</v>
      </c>
    </row>
    <row r="91" spans="1:3" s="6" customFormat="1" ht="13.8">
      <c r="A91" s="8"/>
      <c r="B91" s="4" t="s">
        <v>74</v>
      </c>
      <c r="C91" s="15">
        <v>0</v>
      </c>
    </row>
    <row r="92" spans="1:3" s="6" customFormat="1" ht="13.8">
      <c r="A92" s="8"/>
      <c r="B92" s="4" t="s">
        <v>75</v>
      </c>
      <c r="C92" s="15">
        <v>0</v>
      </c>
    </row>
    <row r="93" spans="1:3" s="6" customFormat="1" ht="27.6">
      <c r="A93" s="8" t="s">
        <v>156</v>
      </c>
      <c r="B93" s="5" t="s">
        <v>157</v>
      </c>
      <c r="C93" s="15"/>
    </row>
    <row r="94" spans="1:3" s="6" customFormat="1" ht="27.6">
      <c r="A94" s="8"/>
      <c r="B94" s="4" t="s">
        <v>76</v>
      </c>
      <c r="C94" s="15">
        <v>3472.33</v>
      </c>
    </row>
    <row r="95" spans="1:3" s="6" customFormat="1" ht="13.8">
      <c r="A95" s="8"/>
      <c r="B95" s="4" t="s">
        <v>77</v>
      </c>
      <c r="C95" s="15">
        <v>0</v>
      </c>
    </row>
    <row r="96" spans="1:3" s="6" customFormat="1" ht="13.8">
      <c r="A96" s="8"/>
      <c r="B96" s="4" t="s">
        <v>78</v>
      </c>
      <c r="C96" s="15">
        <v>0</v>
      </c>
    </row>
    <row r="97" spans="1:3" s="6" customFormat="1" ht="13.8">
      <c r="A97" s="8"/>
      <c r="B97" s="4" t="s">
        <v>79</v>
      </c>
      <c r="C97" s="15">
        <v>106730.4</v>
      </c>
    </row>
    <row r="98" spans="1:3" s="6" customFormat="1" ht="13.8">
      <c r="A98" s="8"/>
      <c r="B98" s="5" t="s">
        <v>80</v>
      </c>
      <c r="C98" s="15">
        <v>9001.7900000000009</v>
      </c>
    </row>
    <row r="99" spans="1:3" s="6" customFormat="1" ht="13.8">
      <c r="A99" s="8"/>
      <c r="B99" s="4" t="s">
        <v>81</v>
      </c>
      <c r="C99" s="15">
        <v>0</v>
      </c>
    </row>
    <row r="100" spans="1:3" s="6" customFormat="1" ht="13.8">
      <c r="A100" s="8"/>
      <c r="B100" s="4" t="s">
        <v>82</v>
      </c>
      <c r="C100" s="15">
        <v>0</v>
      </c>
    </row>
    <row r="101" spans="1:3" s="6" customFormat="1" ht="13.8">
      <c r="A101" s="8"/>
      <c r="B101" s="4" t="s">
        <v>83</v>
      </c>
      <c r="C101" s="15">
        <v>0</v>
      </c>
    </row>
    <row r="102" spans="1:3" s="6" customFormat="1" ht="27.6">
      <c r="A102" s="8"/>
      <c r="B102" s="4" t="s">
        <v>84</v>
      </c>
      <c r="C102" s="15">
        <v>1273.96</v>
      </c>
    </row>
    <row r="103" spans="1:3" s="6" customFormat="1" ht="13.8">
      <c r="A103" s="8"/>
      <c r="B103" s="4" t="s">
        <v>85</v>
      </c>
      <c r="C103" s="15">
        <v>159.66</v>
      </c>
    </row>
    <row r="104" spans="1:3" s="6" customFormat="1" ht="13.8">
      <c r="A104" s="8"/>
      <c r="B104" s="4" t="s">
        <v>86</v>
      </c>
      <c r="C104" s="15">
        <v>5481.71</v>
      </c>
    </row>
    <row r="105" spans="1:3" s="6" customFormat="1" ht="13.8">
      <c r="A105" s="8"/>
      <c r="B105" s="4" t="s">
        <v>87</v>
      </c>
      <c r="C105" s="15">
        <v>319.32</v>
      </c>
    </row>
    <row r="106" spans="1:3" s="6" customFormat="1" ht="13.8">
      <c r="A106" s="8"/>
      <c r="B106" s="4" t="s">
        <v>88</v>
      </c>
      <c r="C106" s="15">
        <v>0</v>
      </c>
    </row>
    <row r="107" spans="1:3" s="6" customFormat="1" ht="13.8">
      <c r="A107" s="8"/>
      <c r="B107" s="4" t="s">
        <v>89</v>
      </c>
      <c r="C107" s="15">
        <v>0</v>
      </c>
    </row>
    <row r="108" spans="1:3" s="6" customFormat="1" ht="13.8">
      <c r="A108" s="8"/>
      <c r="B108" s="4" t="s">
        <v>90</v>
      </c>
      <c r="C108" s="15">
        <v>231.16770300000002</v>
      </c>
    </row>
    <row r="109" spans="1:3" s="6" customFormat="1" ht="27.6">
      <c r="A109" s="8"/>
      <c r="B109" s="3" t="s">
        <v>91</v>
      </c>
      <c r="C109" s="15">
        <v>92.288240000000002</v>
      </c>
    </row>
    <row r="110" spans="1:3" s="6" customFormat="1" ht="13.8">
      <c r="A110" s="8"/>
      <c r="B110" s="3" t="s">
        <v>92</v>
      </c>
      <c r="C110" s="15">
        <v>168.77</v>
      </c>
    </row>
    <row r="111" spans="1:3" s="6" customFormat="1" ht="13.8">
      <c r="A111" s="8"/>
      <c r="B111" s="3" t="s">
        <v>93</v>
      </c>
      <c r="C111" s="15">
        <v>302.31375000000003</v>
      </c>
    </row>
    <row r="112" spans="1:3" s="6" customFormat="1" ht="13.8">
      <c r="A112" s="8"/>
      <c r="B112" s="4" t="s">
        <v>94</v>
      </c>
      <c r="C112" s="15">
        <v>5481.71</v>
      </c>
    </row>
    <row r="113" spans="1:6" s="6" customFormat="1" ht="13.8">
      <c r="A113" s="8"/>
      <c r="B113" s="4" t="s">
        <v>95</v>
      </c>
      <c r="C113" s="15">
        <v>0</v>
      </c>
    </row>
    <row r="114" spans="1:6" s="6" customFormat="1" ht="13.8">
      <c r="A114" s="8"/>
      <c r="B114" s="4" t="s">
        <v>96</v>
      </c>
      <c r="C114" s="15">
        <v>159.66</v>
      </c>
    </row>
    <row r="115" spans="1:6" s="6" customFormat="1" ht="13.8">
      <c r="A115" s="8"/>
      <c r="B115" s="7" t="s">
        <v>97</v>
      </c>
      <c r="C115" s="15">
        <v>0</v>
      </c>
    </row>
    <row r="116" spans="1:6" s="6" customFormat="1" ht="13.8">
      <c r="A116" s="8"/>
      <c r="B116" s="3" t="s">
        <v>98</v>
      </c>
      <c r="C116" s="15">
        <v>1326.96</v>
      </c>
    </row>
    <row r="117" spans="1:6" s="6" customFormat="1" ht="13.8">
      <c r="A117" s="8"/>
      <c r="B117" s="3" t="s">
        <v>99</v>
      </c>
      <c r="C117" s="15">
        <v>1468</v>
      </c>
    </row>
    <row r="118" spans="1:6" s="6" customFormat="1" ht="13.8">
      <c r="A118" s="8"/>
      <c r="B118" s="4" t="s">
        <v>100</v>
      </c>
      <c r="C118" s="15">
        <v>3273.07</v>
      </c>
    </row>
    <row r="119" spans="1:6" s="6" customFormat="1" ht="13.8">
      <c r="A119" s="8"/>
      <c r="B119" s="8" t="s">
        <v>158</v>
      </c>
      <c r="C119" s="19">
        <v>151271.129693</v>
      </c>
    </row>
    <row r="120" spans="1:6" s="2" customFormat="1" ht="13.8">
      <c r="A120" s="8"/>
      <c r="B120" s="16" t="s">
        <v>161</v>
      </c>
      <c r="C120" s="19">
        <v>116727</v>
      </c>
    </row>
    <row r="121" spans="1:6" s="2" customFormat="1" ht="13.8">
      <c r="A121" s="8"/>
      <c r="B121" s="5" t="s">
        <v>159</v>
      </c>
      <c r="C121" s="19">
        <f>C15+C23+C35+C44+C51+C55+C56+C57+C66+C119+C120</f>
        <v>841188.30410633329</v>
      </c>
    </row>
    <row r="122" spans="1:6" s="13" customFormat="1" ht="13.8">
      <c r="A122" s="26"/>
      <c r="B122" s="27" t="s">
        <v>103</v>
      </c>
      <c r="C122" s="28">
        <v>754057.69</v>
      </c>
      <c r="D122" s="11"/>
      <c r="E122" s="12"/>
      <c r="F122" s="12"/>
    </row>
    <row r="123" spans="1:6" s="1" customFormat="1" ht="13.8">
      <c r="A123" s="26"/>
      <c r="B123" s="27" t="s">
        <v>104</v>
      </c>
      <c r="C123" s="28">
        <v>744980.56</v>
      </c>
      <c r="D123" s="14"/>
      <c r="E123" s="14"/>
      <c r="F123" s="14"/>
    </row>
    <row r="124" spans="1:6" s="1" customFormat="1" ht="13.8">
      <c r="A124" s="26"/>
      <c r="B124" s="27" t="s">
        <v>107</v>
      </c>
      <c r="C124" s="29">
        <v>106885.75</v>
      </c>
      <c r="D124" s="12"/>
      <c r="E124" s="12"/>
      <c r="F124" s="12"/>
    </row>
    <row r="125" spans="1:6" s="1" customFormat="1" ht="13.8">
      <c r="A125" s="26"/>
      <c r="B125" s="27" t="s">
        <v>105</v>
      </c>
      <c r="C125" s="29">
        <f>C123+C124-C121</f>
        <v>10678.005893666763</v>
      </c>
      <c r="D125" s="12"/>
      <c r="E125" s="12"/>
      <c r="F125" s="12"/>
    </row>
    <row r="126" spans="1:6" s="1" customFormat="1" ht="13.8">
      <c r="A126" s="26"/>
      <c r="B126" s="27" t="s">
        <v>106</v>
      </c>
      <c r="C126" s="29">
        <f>C5+C125</f>
        <v>-4852.1741063332374</v>
      </c>
      <c r="D126" s="12"/>
      <c r="E126" s="12"/>
      <c r="F126" s="12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2020-03-16T06:40:34Z</cp:lastPrinted>
  <dcterms:created xsi:type="dcterms:W3CDTF">2020-01-13T07:25:02Z</dcterms:created>
  <dcterms:modified xsi:type="dcterms:W3CDTF">2020-03-17T03:11:03Z</dcterms:modified>
</cp:coreProperties>
</file>