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9" i="1"/>
  <c r="C22"/>
  <c r="C64"/>
  <c r="C70"/>
</calcChain>
</file>

<file path=xl/sharedStrings.xml><?xml version="1.0" encoding="utf-8"?>
<sst xmlns="http://schemas.openxmlformats.org/spreadsheetml/2006/main" count="97" uniqueCount="97">
  <si>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</si>
  <si>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</si>
  <si>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</si>
  <si>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</si>
  <si>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</si>
  <si>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</si>
  <si>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</si>
  <si>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</si>
  <si>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2.1.</t>
  </si>
  <si>
    <t>Подметание придомовой территории в летний период</t>
  </si>
  <si>
    <t>Очистка урн</t>
  </si>
  <si>
    <t>Подметание снега  при снегопаде (более 2-х см)</t>
  </si>
  <si>
    <t xml:space="preserve">Подметание снега  без снегопада (менее 2-х см) 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</si>
  <si>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</si>
  <si>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</si>
  <si>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</si>
  <si>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</si>
  <si>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</si>
  <si>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</si>
  <si>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</si>
  <si>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</si>
  <si>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</si>
  <si>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</si>
  <si>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</si>
  <si>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</si>
  <si>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</si>
  <si>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</si>
  <si>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</si>
  <si>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</si>
  <si>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</si>
  <si>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</si>
  <si>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</si>
  <si>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</si>
  <si>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</si>
  <si>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</si>
  <si>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</si>
  <si>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</si>
  <si>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</si>
  <si>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информации, занесение данных в компьютер, передача ресурсоснабжающей организации (тепло)</t>
  </si>
  <si>
    <t>Снятие и запись показаний, обработка информации, занесение данных в компьютер, передача ресурсоснабжающей организации (вода)</t>
  </si>
  <si>
    <t>Снятие и запись показаний, обработка информации, занесение данных в компьютер, передача ресурсоснабжающей организации (электроэнергия)</t>
  </si>
  <si>
    <t>9.1.</t>
  </si>
  <si>
    <t>замена выключателя для освещения 1о/п лестничной клетки</t>
  </si>
  <si>
    <t>9.2.</t>
  </si>
  <si>
    <t>открытие подвальных продухов</t>
  </si>
  <si>
    <t>покраска мусорного контейнера в 1 слой</t>
  </si>
  <si>
    <t>нанесение трафарета на мусорный контейнер</t>
  </si>
  <si>
    <t>укрепление б/у парапетных отливов (кровля)</t>
  </si>
  <si>
    <t>изготовление и установка отливов на парапеты (кровля) из оцинкованного железа</t>
  </si>
  <si>
    <t>закрытие подвальных продухов</t>
  </si>
  <si>
    <t>утепление подвальных продухов URSA (1250*610*50мм)*0,5</t>
  </si>
  <si>
    <t>по управлению и обслуживанию</t>
  </si>
  <si>
    <t>МКД по ул.Первомайская 2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</si>
  <si>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</si>
  <si>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</si>
  <si>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</si>
  <si>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</si>
  <si>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Начислено по нежилым помещениям</t>
  </si>
  <si>
    <t>Оплата по нежилым помещениям</t>
  </si>
  <si>
    <t>Отчет за 2019г.</t>
  </si>
  <si>
    <t>1. Содержание помещений общего пользования</t>
  </si>
  <si>
    <t>1.4.</t>
  </si>
  <si>
    <t>1.5.</t>
  </si>
  <si>
    <t xml:space="preserve">            Итого по п. 1 :</t>
  </si>
  <si>
    <t>2. Уборка придомовой территории, входящей в состав общего имущества</t>
  </si>
  <si>
    <t>Уборка мусора с газона в летний период (случайный мусор)</t>
  </si>
  <si>
    <t>2.2.</t>
  </si>
  <si>
    <t>2.3.</t>
  </si>
  <si>
    <t>2.4.</t>
  </si>
  <si>
    <t>2.5.</t>
  </si>
  <si>
    <t>2.8.</t>
  </si>
  <si>
    <t xml:space="preserve">            Итого по п. 2 :</t>
  </si>
  <si>
    <t>3. Подготовка многоквартирного дома к сезонной эксплуатации</t>
  </si>
  <si>
    <t>3.2.</t>
  </si>
  <si>
    <t xml:space="preserve">            Итого по п. 3 :</t>
  </si>
  <si>
    <t>4. Проведение технических осмотров и мелкий ремонт</t>
  </si>
  <si>
    <t xml:space="preserve">            Итого по п. 4 :</t>
  </si>
  <si>
    <t>5. Аварийное обслуживание</t>
  </si>
  <si>
    <t>5.1.</t>
  </si>
  <si>
    <t>5.2.</t>
  </si>
  <si>
    <t xml:space="preserve">            Итого по п. 5 :</t>
  </si>
  <si>
    <t>6. Дератизация</t>
  </si>
  <si>
    <t>7. Дезинсекция</t>
  </si>
  <si>
    <t>8. Поверка и обслуживание общедомовых приборов учета</t>
  </si>
  <si>
    <t>8.1.</t>
  </si>
  <si>
    <t>8.2.</t>
  </si>
  <si>
    <t>8.3.</t>
  </si>
  <si>
    <t>8.4.</t>
  </si>
  <si>
    <t>8.5.</t>
  </si>
  <si>
    <t xml:space="preserve">            Итого по п. 8 :</t>
  </si>
  <si>
    <t>9. Текущий ремонт</t>
  </si>
  <si>
    <t>Текущий ремонт электрооборудования (непредвиденные работы)</t>
  </si>
  <si>
    <t>Текущий ремонт систем водоснабжения и водоотведения (непредвиденные работы)</t>
  </si>
  <si>
    <t xml:space="preserve">            Итого по п. 9 :</t>
  </si>
  <si>
    <t>Сумма затрат по дому  :</t>
  </si>
  <si>
    <t>10. Управление многоквартирным домом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</si>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</sst>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3" fillId="0" borderId="1" xfId="2" applyNumberFormat="1" applyFont="1" applyBorder="1" applyAlignment="1">
      <alignment wrapText="1"/>
    </xf>
    <xf numFmtId="0" fontId="3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tabSelected="1" workbookViewId="0">
      <selection activeCell="B5" sqref="B5"/>
    </sheetView>
  </sheetViews>
  <sheetFormatPr defaultColWidth="9.109375" defaultRowHeight="14.4"/>
  <cols>
    <col min="1" max="1" width="5" style="16" customWidth="1"/>
    <col min="2" max="2" width="70.88671875" style="8" customWidth="1"/>
    <col min="3" max="3" width="21.88671875" style="9" customWidth="1"/>
    <col min="4" max="196" width="9.109375" style="8" customWidth="1"/>
    <col min="197" max="197" width="5" style="8" customWidth="1"/>
    <col min="198" max="198" width="46" style="8" customWidth="1"/>
    <col min="199" max="202" width="9.33203125" style="8" customWidth="1"/>
    <col min="203" max="203" width="9.88671875" style="8" customWidth="1"/>
    <col min="204" max="207" width="9.33203125" style="8" customWidth="1"/>
    <col min="208" max="208" width="12.88671875" style="8" customWidth="1"/>
    <col min="209" max="220" width="9.109375" style="8" customWidth="1"/>
    <col min="221" max="228" width="8.88671875" style="8" customWidth="1"/>
    <col min="229" max="239" width="9.109375" style="8" customWidth="1"/>
    <col min="240" max="240" width="10.5546875" style="8" customWidth="1"/>
    <col min="241" max="252" width="9.109375" style="8" customWidth="1"/>
    <col min="253" max="253" width="10.109375" style="8" customWidth="1"/>
    <col min="254" max="16384" width="9.109375" style="8"/>
  </cols>
  <sheetData>
    <row r="1" spans="1:3" s="1" customFormat="1" ht="13.8">
      <c r="A1" s="29" t="s">
        <v>59</v>
      </c>
      <c r="B1" s="29"/>
      <c r="C1" s="20"/>
    </row>
    <row r="2" spans="1:3" s="1" customFormat="1" ht="13.8">
      <c r="A2" s="29" t="s">
        <v>51</v>
      </c>
      <c r="B2" s="29"/>
      <c r="C2" s="20"/>
    </row>
    <row r="3" spans="1:3" s="1" customFormat="1" ht="13.8">
      <c r="A3" s="29" t="s">
        <v>52</v>
      </c>
      <c r="B3" s="29"/>
      <c r="C3" s="20"/>
    </row>
    <row r="4" spans="1:3" s="1" customFormat="1" ht="13.8">
      <c r="A4" s="19"/>
      <c r="B4" s="19"/>
      <c r="C4" s="20"/>
    </row>
    <row r="5" spans="1:3" s="2" customFormat="1" ht="13.8">
      <c r="A5" s="7"/>
      <c r="B5" s="15" t="s">
        <v>96</v>
      </c>
      <c r="C5" s="21">
        <v>-47668.31</v>
      </c>
    </row>
    <row r="6" spans="1:3" s="2" customFormat="1" ht="13.8">
      <c r="A6" s="7"/>
      <c r="B6" s="15" t="s">
        <v>60</v>
      </c>
      <c r="C6" s="15"/>
    </row>
    <row r="7" spans="1:3" s="2" customFormat="1" ht="27.6">
      <c r="A7" s="7" t="s">
        <v>0</v>
      </c>
      <c r="B7" s="3" t="s">
        <v>1</v>
      </c>
      <c r="C7" s="14">
        <v>7620.3400000000011</v>
      </c>
    </row>
    <row r="8" spans="1:3" s="2" customFormat="1" ht="13.8">
      <c r="A8" s="7" t="s">
        <v>3</v>
      </c>
      <c r="B8" s="3" t="s">
        <v>2</v>
      </c>
      <c r="C8" s="14">
        <v>2414.3039999999996</v>
      </c>
    </row>
    <row r="9" spans="1:3" s="2" customFormat="1" ht="13.8">
      <c r="A9" s="7" t="s">
        <v>6</v>
      </c>
      <c r="B9" s="4" t="s">
        <v>4</v>
      </c>
      <c r="C9" s="14">
        <v>8321.5439999999962</v>
      </c>
    </row>
    <row r="10" spans="1:3" s="2" customFormat="1" ht="13.8">
      <c r="A10" s="7" t="s">
        <v>61</v>
      </c>
      <c r="B10" s="4" t="s">
        <v>5</v>
      </c>
      <c r="C10" s="14">
        <v>6083.5679999999993</v>
      </c>
    </row>
    <row r="11" spans="1:3" s="2" customFormat="1" ht="41.4">
      <c r="A11" s="7" t="s">
        <v>62</v>
      </c>
      <c r="B11" s="4" t="s">
        <v>7</v>
      </c>
      <c r="C11" s="22">
        <v>1143.8784000000001</v>
      </c>
    </row>
    <row r="12" spans="1:3" s="2" customFormat="1" ht="13.8">
      <c r="A12" s="7"/>
      <c r="B12" s="7" t="s">
        <v>63</v>
      </c>
      <c r="C12" s="18">
        <v>25583.634399999995</v>
      </c>
    </row>
    <row r="13" spans="1:3" s="2" customFormat="1" ht="27.6" customHeight="1">
      <c r="A13" s="7"/>
      <c r="B13" s="15" t="s">
        <v>64</v>
      </c>
      <c r="C13" s="15"/>
    </row>
    <row r="14" spans="1:3" s="2" customFormat="1" ht="13.8">
      <c r="A14" s="7" t="s">
        <v>8</v>
      </c>
      <c r="B14" s="3" t="s">
        <v>9</v>
      </c>
      <c r="C14" s="22">
        <v>3609.6</v>
      </c>
    </row>
    <row r="15" spans="1:3" s="2" customFormat="1" ht="13.8">
      <c r="A15" s="23" t="s">
        <v>66</v>
      </c>
      <c r="B15" s="3" t="s">
        <v>65</v>
      </c>
      <c r="C15" s="22">
        <v>0</v>
      </c>
    </row>
    <row r="16" spans="1:3" s="2" customFormat="1" ht="13.8">
      <c r="A16" s="23" t="s">
        <v>67</v>
      </c>
      <c r="B16" s="3" t="s">
        <v>10</v>
      </c>
      <c r="C16" s="22">
        <v>1145.5899999999999</v>
      </c>
    </row>
    <row r="17" spans="1:3" s="2" customFormat="1" ht="13.8">
      <c r="A17" s="23" t="s">
        <v>68</v>
      </c>
      <c r="B17" s="3" t="s">
        <v>11</v>
      </c>
      <c r="C17" s="22">
        <v>4818.7449999999999</v>
      </c>
    </row>
    <row r="18" spans="1:3" s="2" customFormat="1" ht="13.8">
      <c r="A18" s="23" t="s">
        <v>69</v>
      </c>
      <c r="B18" s="3" t="s">
        <v>12</v>
      </c>
      <c r="C18" s="22">
        <v>9982.7583333333314</v>
      </c>
    </row>
    <row r="19" spans="1:3" s="2" customFormat="1" ht="27.6">
      <c r="A19" s="7" t="s">
        <v>14</v>
      </c>
      <c r="B19" s="3" t="s">
        <v>13</v>
      </c>
      <c r="C19" s="22">
        <v>2400</v>
      </c>
    </row>
    <row r="20" spans="1:3" s="2" customFormat="1" ht="27.6">
      <c r="A20" s="7" t="s">
        <v>16</v>
      </c>
      <c r="B20" s="3" t="s">
        <v>15</v>
      </c>
      <c r="C20" s="22">
        <v>516.6</v>
      </c>
    </row>
    <row r="21" spans="1:3" s="2" customFormat="1" ht="27.6">
      <c r="A21" s="7" t="s">
        <v>70</v>
      </c>
      <c r="B21" s="3" t="s">
        <v>17</v>
      </c>
      <c r="C21" s="22">
        <v>2804.48</v>
      </c>
    </row>
    <row r="22" spans="1:3" s="2" customFormat="1" ht="13.8">
      <c r="A22" s="7"/>
      <c r="B22" s="7" t="s">
        <v>71</v>
      </c>
      <c r="C22" s="24">
        <f>SUM(C14:C21)</f>
        <v>25277.773333333327</v>
      </c>
    </row>
    <row r="23" spans="1:3" s="2" customFormat="1" ht="13.8">
      <c r="A23" s="7"/>
      <c r="B23" s="15" t="s">
        <v>72</v>
      </c>
      <c r="C23" s="15"/>
    </row>
    <row r="24" spans="1:3" s="2" customFormat="1" ht="27.6">
      <c r="A24" s="7" t="s">
        <v>18</v>
      </c>
      <c r="B24" s="17" t="s">
        <v>19</v>
      </c>
      <c r="C24" s="22"/>
    </row>
    <row r="25" spans="1:3" s="2" customFormat="1" ht="13.8">
      <c r="A25" s="7"/>
      <c r="B25" s="3" t="s">
        <v>20</v>
      </c>
      <c r="C25" s="22">
        <v>18094.439999999999</v>
      </c>
    </row>
    <row r="26" spans="1:3" s="2" customFormat="1" ht="13.8">
      <c r="A26" s="7"/>
      <c r="B26" s="3" t="s">
        <v>21</v>
      </c>
      <c r="C26" s="22">
        <v>4893.76</v>
      </c>
    </row>
    <row r="27" spans="1:3" s="2" customFormat="1" ht="13.8">
      <c r="A27" s="7"/>
      <c r="B27" s="3" t="s">
        <v>22</v>
      </c>
      <c r="C27" s="22">
        <v>180.4</v>
      </c>
    </row>
    <row r="28" spans="1:3" s="2" customFormat="1" ht="13.8">
      <c r="A28" s="7"/>
      <c r="B28" s="3" t="s">
        <v>23</v>
      </c>
      <c r="C28" s="22">
        <v>2591.2000000000003</v>
      </c>
    </row>
    <row r="29" spans="1:3" s="2" customFormat="1" ht="13.8">
      <c r="A29" s="7"/>
      <c r="B29" s="3" t="s">
        <v>24</v>
      </c>
      <c r="C29" s="22">
        <v>3383.04</v>
      </c>
    </row>
    <row r="30" spans="1:3" s="2" customFormat="1" ht="13.8">
      <c r="A30" s="7" t="s">
        <v>73</v>
      </c>
      <c r="B30" s="3" t="s">
        <v>25</v>
      </c>
      <c r="C30" s="22">
        <v>60.42</v>
      </c>
    </row>
    <row r="31" spans="1:3" s="2" customFormat="1" ht="13.8">
      <c r="A31" s="7"/>
      <c r="B31" s="7" t="s">
        <v>74</v>
      </c>
      <c r="C31" s="18">
        <v>29203.259999999995</v>
      </c>
    </row>
    <row r="32" spans="1:3" s="2" customFormat="1" ht="13.8">
      <c r="A32" s="7"/>
      <c r="B32" s="15" t="s">
        <v>75</v>
      </c>
      <c r="C32" s="15"/>
    </row>
    <row r="33" spans="1:3" s="2" customFormat="1" ht="27.6">
      <c r="A33" s="7" t="s">
        <v>26</v>
      </c>
      <c r="B33" s="3" t="s">
        <v>27</v>
      </c>
      <c r="C33" s="14">
        <v>3839.8999999999996</v>
      </c>
    </row>
    <row r="34" spans="1:3" s="2" customFormat="1" ht="27.6">
      <c r="A34" s="7" t="s">
        <v>28</v>
      </c>
      <c r="B34" s="3" t="s">
        <v>29</v>
      </c>
      <c r="C34" s="14">
        <v>5759.8499999999995</v>
      </c>
    </row>
    <row r="35" spans="1:3" s="2" customFormat="1" ht="41.4">
      <c r="A35" s="7" t="s">
        <v>30</v>
      </c>
      <c r="B35" s="3" t="s">
        <v>31</v>
      </c>
      <c r="C35" s="14">
        <v>3839.8999999999996</v>
      </c>
    </row>
    <row r="36" spans="1:3" s="2" customFormat="1" ht="13.8">
      <c r="A36" s="7" t="s">
        <v>32</v>
      </c>
      <c r="B36" s="3" t="s">
        <v>33</v>
      </c>
      <c r="C36" s="22">
        <v>1680.1</v>
      </c>
    </row>
    <row r="37" spans="1:3" s="2" customFormat="1" ht="13.8">
      <c r="A37" s="7"/>
      <c r="B37" s="7" t="s">
        <v>76</v>
      </c>
      <c r="C37" s="18">
        <v>15119.75</v>
      </c>
    </row>
    <row r="38" spans="1:3" s="2" customFormat="1" ht="13.8">
      <c r="A38" s="7"/>
      <c r="B38" s="15" t="s">
        <v>77</v>
      </c>
      <c r="C38" s="15"/>
    </row>
    <row r="39" spans="1:3" s="2" customFormat="1" ht="27.6">
      <c r="A39" s="7" t="s">
        <v>78</v>
      </c>
      <c r="B39" s="4" t="s">
        <v>34</v>
      </c>
      <c r="C39" s="14">
        <v>10792.14</v>
      </c>
    </row>
    <row r="40" spans="1:3" s="2" customFormat="1" ht="13.8">
      <c r="A40" s="7" t="s">
        <v>79</v>
      </c>
      <c r="B40" s="4" t="s">
        <v>35</v>
      </c>
      <c r="C40" s="14">
        <v>2910.24</v>
      </c>
    </row>
    <row r="41" spans="1:3" s="2" customFormat="1" ht="13.8">
      <c r="A41" s="7"/>
      <c r="B41" s="7" t="s">
        <v>80</v>
      </c>
      <c r="C41" s="18">
        <v>13702.38</v>
      </c>
    </row>
    <row r="42" spans="1:3" s="2" customFormat="1" ht="13.8">
      <c r="A42" s="7"/>
      <c r="B42" s="15" t="s">
        <v>81</v>
      </c>
      <c r="C42" s="18">
        <v>921.96399999999994</v>
      </c>
    </row>
    <row r="43" spans="1:3" s="2" customFormat="1" ht="13.8">
      <c r="A43" s="7"/>
      <c r="B43" s="15" t="s">
        <v>82</v>
      </c>
      <c r="C43" s="18">
        <v>894.19399999999996</v>
      </c>
    </row>
    <row r="44" spans="1:3" s="2" customFormat="1" ht="13.8">
      <c r="A44" s="7"/>
      <c r="B44" s="15" t="s">
        <v>83</v>
      </c>
      <c r="C44" s="15"/>
    </row>
    <row r="45" spans="1:3" s="2" customFormat="1" ht="13.8">
      <c r="A45" s="7" t="s">
        <v>84</v>
      </c>
      <c r="B45" s="4" t="s">
        <v>36</v>
      </c>
      <c r="C45" s="14">
        <v>3156</v>
      </c>
    </row>
    <row r="46" spans="1:3" s="2" customFormat="1" ht="13.8">
      <c r="A46" s="7" t="s">
        <v>85</v>
      </c>
      <c r="B46" s="4" t="s">
        <v>37</v>
      </c>
      <c r="C46" s="14">
        <v>3156</v>
      </c>
    </row>
    <row r="47" spans="1:3" s="2" customFormat="1" ht="27.6">
      <c r="A47" s="7" t="s">
        <v>86</v>
      </c>
      <c r="B47" s="4" t="s">
        <v>38</v>
      </c>
      <c r="C47" s="14">
        <v>3072</v>
      </c>
    </row>
    <row r="48" spans="1:3" s="2" customFormat="1" ht="27.6">
      <c r="A48" s="7" t="s">
        <v>87</v>
      </c>
      <c r="B48" s="4" t="s">
        <v>39</v>
      </c>
      <c r="C48" s="14">
        <v>3072</v>
      </c>
    </row>
    <row r="49" spans="1:3" s="2" customFormat="1" ht="41.4">
      <c r="A49" s="7" t="s">
        <v>88</v>
      </c>
      <c r="B49" s="4" t="s">
        <v>40</v>
      </c>
      <c r="C49" s="14">
        <v>3072</v>
      </c>
    </row>
    <row r="50" spans="1:3" s="2" customFormat="1" ht="13.8">
      <c r="A50" s="7"/>
      <c r="B50" s="7" t="s">
        <v>89</v>
      </c>
      <c r="C50" s="18">
        <v>15528</v>
      </c>
    </row>
    <row r="51" spans="1:3" s="2" customFormat="1" ht="13.8">
      <c r="A51" s="7"/>
      <c r="B51" s="15" t="s">
        <v>90</v>
      </c>
      <c r="C51" s="15"/>
    </row>
    <row r="52" spans="1:3" s="6" customFormat="1" ht="13.8">
      <c r="A52" s="7" t="s">
        <v>41</v>
      </c>
      <c r="B52" s="5" t="s">
        <v>91</v>
      </c>
      <c r="C52" s="14"/>
    </row>
    <row r="53" spans="1:3" s="6" customFormat="1" ht="13.8">
      <c r="A53" s="7"/>
      <c r="B53" s="4" t="s">
        <v>42</v>
      </c>
      <c r="C53" s="14">
        <v>164.73</v>
      </c>
    </row>
    <row r="54" spans="1:3" s="6" customFormat="1" ht="27.6">
      <c r="A54" s="7" t="s">
        <v>43</v>
      </c>
      <c r="B54" s="5" t="s">
        <v>92</v>
      </c>
      <c r="C54" s="14"/>
    </row>
    <row r="55" spans="1:3" s="6" customFormat="1" ht="13.8">
      <c r="A55" s="7"/>
      <c r="B55" s="4" t="s">
        <v>44</v>
      </c>
      <c r="C55" s="14">
        <v>0</v>
      </c>
    </row>
    <row r="56" spans="1:3" s="6" customFormat="1" ht="13.8">
      <c r="A56" s="7"/>
      <c r="B56" s="4" t="s">
        <v>45</v>
      </c>
      <c r="C56" s="14">
        <v>1128.3244999999999</v>
      </c>
    </row>
    <row r="57" spans="1:3" s="6" customFormat="1" ht="13.8">
      <c r="A57" s="7"/>
      <c r="B57" s="4" t="s">
        <v>46</v>
      </c>
      <c r="C57" s="14">
        <v>4.3715539999999997</v>
      </c>
    </row>
    <row r="58" spans="1:3" s="6" customFormat="1" ht="13.8">
      <c r="A58" s="7"/>
      <c r="B58" s="4" t="s">
        <v>47</v>
      </c>
      <c r="C58" s="14">
        <v>789.53519999999992</v>
      </c>
    </row>
    <row r="59" spans="1:3" s="6" customFormat="1" ht="27.6">
      <c r="A59" s="7"/>
      <c r="B59" s="4" t="s">
        <v>48</v>
      </c>
      <c r="C59" s="14">
        <v>4123.2828</v>
      </c>
    </row>
    <row r="60" spans="1:3" s="6" customFormat="1" ht="13.8">
      <c r="A60" s="7"/>
      <c r="B60" s="4" t="s">
        <v>49</v>
      </c>
      <c r="C60" s="14">
        <v>498.84000000000003</v>
      </c>
    </row>
    <row r="61" spans="1:3" s="6" customFormat="1" ht="13.8">
      <c r="A61" s="7"/>
      <c r="B61" s="4" t="s">
        <v>50</v>
      </c>
      <c r="C61" s="14">
        <v>159.3312</v>
      </c>
    </row>
    <row r="62" spans="1:3" s="6" customFormat="1" ht="13.8">
      <c r="A62" s="7"/>
      <c r="B62" s="7" t="s">
        <v>93</v>
      </c>
      <c r="C62" s="18">
        <v>6868.4152540000005</v>
      </c>
    </row>
    <row r="63" spans="1:3" s="2" customFormat="1" ht="13.8">
      <c r="A63" s="7"/>
      <c r="B63" s="15" t="s">
        <v>95</v>
      </c>
      <c r="C63" s="18">
        <v>30315</v>
      </c>
    </row>
    <row r="64" spans="1:3" s="2" customFormat="1" ht="13.8">
      <c r="A64" s="7"/>
      <c r="B64" s="5" t="s">
        <v>94</v>
      </c>
      <c r="C64" s="18">
        <f>C12+C22+C31+C37+C41+C42+C43+C50+C62+C63</f>
        <v>163414.37098733333</v>
      </c>
    </row>
    <row r="65" spans="1:6" s="12" customFormat="1" ht="13.8">
      <c r="A65" s="25"/>
      <c r="B65" s="26" t="s">
        <v>53</v>
      </c>
      <c r="C65" s="27">
        <v>171427.44</v>
      </c>
      <c r="D65" s="10"/>
      <c r="E65" s="11"/>
      <c r="F65" s="11"/>
    </row>
    <row r="66" spans="1:6" s="1" customFormat="1" ht="13.8">
      <c r="A66" s="25"/>
      <c r="B66" s="26" t="s">
        <v>54</v>
      </c>
      <c r="C66" s="27">
        <v>163263.42000000001</v>
      </c>
      <c r="D66" s="13"/>
      <c r="E66" s="13"/>
      <c r="F66" s="13"/>
    </row>
    <row r="67" spans="1:6" s="1" customFormat="1" ht="13.8">
      <c r="A67" s="25"/>
      <c r="B67" s="26" t="s">
        <v>57</v>
      </c>
      <c r="C67" s="27">
        <v>17308.2</v>
      </c>
      <c r="D67" s="13"/>
      <c r="E67" s="13"/>
      <c r="F67" s="13"/>
    </row>
    <row r="68" spans="1:6" s="1" customFormat="1" ht="13.8">
      <c r="A68" s="25"/>
      <c r="B68" s="26" t="s">
        <v>58</v>
      </c>
      <c r="C68" s="27">
        <v>15865.85</v>
      </c>
      <c r="D68" s="13"/>
      <c r="E68" s="13"/>
      <c r="F68" s="13"/>
    </row>
    <row r="69" spans="1:6" s="1" customFormat="1" ht="13.8">
      <c r="A69" s="25"/>
      <c r="B69" s="26" t="s">
        <v>55</v>
      </c>
      <c r="C69" s="28">
        <f>C66+C68-C64</f>
        <v>15714.89901266669</v>
      </c>
      <c r="D69" s="11"/>
      <c r="E69" s="11"/>
      <c r="F69" s="11"/>
    </row>
    <row r="70" spans="1:6" s="1" customFormat="1" ht="13.8">
      <c r="A70" s="25"/>
      <c r="B70" s="26" t="s">
        <v>56</v>
      </c>
      <c r="C70" s="28">
        <f>C5+C69</f>
        <v>-31953.410987333307</v>
      </c>
      <c r="D70" s="11"/>
      <c r="E70" s="11"/>
      <c r="F70" s="11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2020-03-16T06:41:42Z</cp:lastPrinted>
  <dcterms:created xsi:type="dcterms:W3CDTF">2020-01-13T07:10:47Z</dcterms:created>
  <dcterms:modified xsi:type="dcterms:W3CDTF">2020-03-17T03:11:25Z</dcterms:modified>
</cp:coreProperties>
</file>