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0"/>
  <c r="C38"/>
  <c r="C97"/>
</calcChain>
</file>

<file path=xl/sharedStrings.xml><?xml version="1.0" encoding="utf-8"?>
<sst xmlns="http://schemas.openxmlformats.org/spreadsheetml/2006/main" count="137" uniqueCount="135">
  <si>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</si>
  <si>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</si>
  <si>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</si>
  <si>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</si>
  <si>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</si>
  <si>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</si>
  <si>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</si>
  <si>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</si>
  <si>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</si>
  <si>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</si>
  <si>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</si>
  <si>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</si>
  <si>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</si>
  <si>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</si>
  <si>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</si>
  <si>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</si>
  <si>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</si>
  <si>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</si>
  <si>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</si>
  <si>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</si>
  <si>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</si>
  <si>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</si>
  <si>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</si>
  <si>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</si>
  <si>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</si>
  <si>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</si>
  <si>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</si>
  <si>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</si>
  <si>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</si>
  <si>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</si>
  <si>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</si>
  <si>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</si>
  <si>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</si>
  <si>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</si>
  <si>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</si>
  <si>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</si>
  <si>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</si>
  <si>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</si>
  <si>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</si>
  <si>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</si>
  <si>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</si>
  <si>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</si>
  <si>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</si>
  <si>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</si>
  <si>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</si>
  <si>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</si>
  <si>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</si>
  <si>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</si>
  <si>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</si>
  <si>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</si>
  <si>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</si>
  <si>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</si>
  <si>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</si>
  <si>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</si>
  <si>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</si>
  <si>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</si>
  <si>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</si>
  <si>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</si>
  <si>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</si>
  <si>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</si>
  <si>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</si>
  <si>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</si>
  <si>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</si>
  <si>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</si>
  <si>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</si>
  <si>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</si>
  <si>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</si>
  <si>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</si>
  <si>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</si>
  <si>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смена энергосберегающего патрона</t>
  </si>
  <si>
    <t xml:space="preserve">смена фотореле </t>
  </si>
  <si>
    <t>стоимость работы автокрана для смены лампы в светильнике наружного освещения</t>
  </si>
  <si>
    <t>установка светильника РКУ 97-250 с/с</t>
  </si>
  <si>
    <t>установка лампы ДРЛ 250 в светильник РКУ</t>
  </si>
  <si>
    <t>стоимость работы телевышки</t>
  </si>
  <si>
    <t xml:space="preserve"> 9.2</t>
  </si>
  <si>
    <t>Текущий ремонт систем водоснабжения и водоотведения (непредвиденные работы)</t>
  </si>
  <si>
    <t>смена вентиля  Ду 15 ммбронзового на стояке отопления в подвале кв.5</t>
  </si>
  <si>
    <t>ремонт в узле ввода ГВС:</t>
  </si>
  <si>
    <t>смена крана шарового Ду 20 мм</t>
  </si>
  <si>
    <t>установка ниппель перехода (хром) Ду 20/25</t>
  </si>
  <si>
    <t>установка вентиля бронзового Ду 25 мм</t>
  </si>
  <si>
    <t>смена крана шарового Ду 15 мм кв.10 на ст.отопления</t>
  </si>
  <si>
    <t>смена крана шарового Ду 15 мм кв.9 на ст.отопления</t>
  </si>
  <si>
    <t>смена крана шарового Ду 15 мм кв.2 на ст.отопления</t>
  </si>
  <si>
    <t>смена крана шарового Ду 15 мм кв.8 на ст.отопления</t>
  </si>
  <si>
    <t>Текущий ремонт конструктивных элементов (теплоснабжение)</t>
  </si>
  <si>
    <t>очистка козырьков от снега</t>
  </si>
  <si>
    <t>прочистка канализационного стояка на кровле</t>
  </si>
  <si>
    <t>очистка скатной кровли от снега</t>
  </si>
  <si>
    <t>удаление сосулей с кровли без ТВ</t>
  </si>
  <si>
    <t>смена конька из оцинкованной стали с ТВ</t>
  </si>
  <si>
    <t>стоимость работы автокрана</t>
  </si>
  <si>
    <t>очистка козырька от мусора</t>
  </si>
  <si>
    <t>укрепление и ремонт конька с ТВ</t>
  </si>
  <si>
    <t>стоимость телевышки</t>
  </si>
  <si>
    <t>ремонт шиферной кровли со сменой листа шифера с ТВ</t>
  </si>
  <si>
    <t>ремонт скамейки с установкой на бетон, на анкера, сварочные работы (12 электродов) 1 под</t>
  </si>
  <si>
    <t>покраска сварочных мест (р-нт скамейки) 1п</t>
  </si>
  <si>
    <t>ямочный ремонт асфальтного покрытия</t>
  </si>
  <si>
    <t>смена стекла в двери 2п</t>
  </si>
  <si>
    <t>пробивка конька гвоздями с ТВ</t>
  </si>
  <si>
    <t xml:space="preserve">утепление продухов Изовером </t>
  </si>
  <si>
    <t xml:space="preserve">Отчет за 2019г </t>
  </si>
  <si>
    <t>по управлению и обслуживанию</t>
  </si>
  <si>
    <t>МКД по ул.Юбилейная 11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</si>
  <si>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</si>
  <si>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</si>
  <si>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</si>
  <si>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</si>
  <si>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</si>
  <si>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3.5</t>
  </si>
  <si>
    <t xml:space="preserve"> 8.3</t>
  </si>
  <si>
    <t xml:space="preserve"> 8.4</t>
  </si>
  <si>
    <t xml:space="preserve"> 8.5</t>
  </si>
  <si>
    <t>Экономия за тепло за 2019г.</t>
  </si>
  <si>
    <t xml:space="preserve"> 9.3</t>
  </si>
  <si>
    <t>10. Управление многоквартирным домом</t>
  </si>
  <si>
    <t>1. Содержание помещений общего пользования</t>
  </si>
  <si>
    <t>6. Дератизация</t>
  </si>
  <si>
    <t>3. Подготовка многоквартирного дома к сезонной эксплуатации</t>
  </si>
  <si>
    <t>4. Проведение технических осмотров и мелкий ремонт</t>
  </si>
  <si>
    <t>5. Аварийное обслуживание</t>
  </si>
  <si>
    <t>7. Дезинсекция</t>
  </si>
  <si>
    <t>8. Поверка и обсл.коллект.приборов учета</t>
  </si>
  <si>
    <t>Итого сумма затрат</t>
  </si>
  <si>
    <t>Итого по п.1:</t>
  </si>
  <si>
    <t>Итого по п.2:</t>
  </si>
  <si>
    <t>Итого по п.3:</t>
  </si>
  <si>
    <t>Итого по п.4:</t>
  </si>
  <si>
    <t>Итого по п.5:</t>
  </si>
  <si>
    <t>Итого по п.8:</t>
  </si>
  <si>
    <t xml:space="preserve">9.Текущий ремонт </t>
  </si>
  <si>
    <t>Итого по п.9: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</si>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</sst>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1" xfId="1" applyFont="1" applyBorder="1"/>
    <xf numFmtId="2" fontId="1" fillId="0" borderId="1" xfId="1" applyNumberFormat="1" applyFont="1" applyFill="1" applyBorder="1" applyAlignment="1"/>
    <xf numFmtId="0" fontId="5" fillId="0" borderId="0" xfId="0" applyFont="1" applyFill="1" applyAlignment="1">
      <alignment wrapText="1"/>
    </xf>
    <xf numFmtId="2" fontId="1" fillId="0" borderId="1" xfId="1" applyNumberFormat="1" applyFont="1" applyBorder="1" applyAlignment="1">
      <alignment wrapText="1"/>
    </xf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>
      <selection activeCell="B5" sqref="B5"/>
    </sheetView>
  </sheetViews>
  <sheetFormatPr defaultColWidth="9.109375" defaultRowHeight="13.8"/>
  <cols>
    <col min="1" max="1" width="7" style="27" customWidth="1"/>
    <col min="2" max="2" width="67" style="1" customWidth="1"/>
    <col min="3" max="3" width="15.88671875" style="1" customWidth="1"/>
    <col min="4" max="196" width="9.109375" style="1" customWidth="1"/>
    <col min="197" max="197" width="4.33203125" style="1" customWidth="1"/>
    <col min="198" max="198" width="49.5546875" style="1" customWidth="1"/>
    <col min="199" max="199" width="8.44140625" style="1" customWidth="1"/>
    <col min="200" max="200" width="7.33203125" style="1" customWidth="1"/>
    <col min="201" max="201" width="8.109375" style="1" customWidth="1"/>
    <col min="202" max="202" width="6.88671875" style="1" customWidth="1"/>
    <col min="203" max="203" width="9" style="1" customWidth="1"/>
    <col min="204" max="204" width="9.33203125" style="1" customWidth="1"/>
    <col min="205" max="207" width="7.6640625" style="1" customWidth="1"/>
    <col min="208" max="208" width="7.44140625" style="1" customWidth="1"/>
    <col min="209" max="209" width="10.109375" style="1" customWidth="1"/>
    <col min="210" max="216" width="7.6640625" style="1" customWidth="1"/>
    <col min="217" max="223" width="9.109375" style="1" customWidth="1"/>
    <col min="224" max="224" width="6.44140625" style="1" customWidth="1"/>
    <col min="225" max="252" width="9.109375" style="1" customWidth="1"/>
    <col min="253" max="253" width="12.6640625" style="1" customWidth="1"/>
    <col min="254" max="16384" width="9.109375" style="1"/>
  </cols>
  <sheetData>
    <row r="1" spans="1:3">
      <c r="A1" s="30" t="s">
        <v>103</v>
      </c>
      <c r="B1" s="30"/>
    </row>
    <row r="2" spans="1:3">
      <c r="A2" s="30" t="s">
        <v>104</v>
      </c>
      <c r="B2" s="30"/>
    </row>
    <row r="3" spans="1:3">
      <c r="A3" s="30" t="s">
        <v>105</v>
      </c>
      <c r="B3" s="30"/>
    </row>
    <row r="4" spans="1:3">
      <c r="A4" s="18"/>
      <c r="B4" s="2"/>
    </row>
    <row r="5" spans="1:3" s="3" customFormat="1">
      <c r="A5" s="20"/>
      <c r="B5" s="29" t="s">
        <v>134</v>
      </c>
      <c r="C5" s="28">
        <v>-59713.91</v>
      </c>
    </row>
    <row r="6" spans="1:3" s="6" customFormat="1">
      <c r="A6" s="19"/>
      <c r="B6" s="29" t="s">
        <v>118</v>
      </c>
      <c r="C6" s="4"/>
    </row>
    <row r="7" spans="1:3">
      <c r="A7" s="20" t="s">
        <v>0</v>
      </c>
      <c r="B7" s="4" t="s">
        <v>1</v>
      </c>
      <c r="C7" s="8"/>
    </row>
    <row r="8" spans="1:3">
      <c r="A8" s="20"/>
      <c r="B8" s="4" t="s">
        <v>2</v>
      </c>
      <c r="C8" s="14">
        <v>14318.480000000001</v>
      </c>
    </row>
    <row r="9" spans="1:3">
      <c r="A9" s="21" t="s">
        <v>3</v>
      </c>
      <c r="B9" s="4" t="s">
        <v>4</v>
      </c>
      <c r="C9" s="14">
        <v>0</v>
      </c>
    </row>
    <row r="10" spans="1:3">
      <c r="A10" s="20"/>
      <c r="B10" s="4" t="s">
        <v>2</v>
      </c>
      <c r="C10" s="14">
        <v>9239.4719999999998</v>
      </c>
    </row>
    <row r="11" spans="1:3" ht="41.4">
      <c r="A11" s="20" t="s">
        <v>5</v>
      </c>
      <c r="B11" s="4" t="s">
        <v>6</v>
      </c>
      <c r="C11" s="14">
        <v>845.76240000000007</v>
      </c>
    </row>
    <row r="12" spans="1:3">
      <c r="A12" s="20" t="s">
        <v>7</v>
      </c>
      <c r="B12" s="4" t="s">
        <v>8</v>
      </c>
      <c r="C12" s="14">
        <v>89.142999999999986</v>
      </c>
    </row>
    <row r="13" spans="1:3">
      <c r="A13" s="20" t="s">
        <v>110</v>
      </c>
      <c r="B13" s="4" t="s">
        <v>9</v>
      </c>
      <c r="C13" s="14">
        <v>939.30000000000007</v>
      </c>
    </row>
    <row r="14" spans="1:3">
      <c r="A14" s="20"/>
      <c r="B14" s="17" t="s">
        <v>126</v>
      </c>
      <c r="C14" s="15">
        <v>25432.157399999989</v>
      </c>
    </row>
    <row r="15" spans="1:3" ht="27.6">
      <c r="A15" s="20" t="s">
        <v>10</v>
      </c>
      <c r="B15" s="29" t="s">
        <v>11</v>
      </c>
      <c r="C15" s="14"/>
    </row>
    <row r="16" spans="1:3">
      <c r="A16" s="20" t="s">
        <v>12</v>
      </c>
      <c r="B16" s="4" t="s">
        <v>13</v>
      </c>
      <c r="C16" s="14">
        <v>4471.3450000000003</v>
      </c>
    </row>
    <row r="17" spans="1:3">
      <c r="A17" s="20" t="s">
        <v>14</v>
      </c>
      <c r="B17" s="4" t="s">
        <v>15</v>
      </c>
      <c r="C17" s="14">
        <v>2451.0720000000001</v>
      </c>
    </row>
    <row r="18" spans="1:3">
      <c r="A18" s="20" t="s">
        <v>16</v>
      </c>
      <c r="B18" s="4" t="s">
        <v>17</v>
      </c>
      <c r="C18" s="14">
        <v>1080</v>
      </c>
    </row>
    <row r="19" spans="1:3">
      <c r="A19" s="20" t="s">
        <v>18</v>
      </c>
      <c r="B19" s="4" t="s">
        <v>19</v>
      </c>
      <c r="C19" s="14">
        <v>966.92000000000007</v>
      </c>
    </row>
    <row r="20" spans="1:3">
      <c r="A20" s="20" t="s">
        <v>20</v>
      </c>
      <c r="B20" s="4" t="s">
        <v>21</v>
      </c>
      <c r="C20" s="14">
        <v>10247.924999999999</v>
      </c>
    </row>
    <row r="21" spans="1:3">
      <c r="A21" s="20" t="s">
        <v>22</v>
      </c>
      <c r="B21" s="4" t="s">
        <v>23</v>
      </c>
      <c r="C21" s="14">
        <v>3906.3429999999998</v>
      </c>
    </row>
    <row r="22" spans="1:3">
      <c r="A22" s="20" t="s">
        <v>24</v>
      </c>
      <c r="B22" s="4" t="s">
        <v>25</v>
      </c>
      <c r="C22" s="14">
        <v>800</v>
      </c>
    </row>
    <row r="23" spans="1:3" ht="27.6">
      <c r="A23" s="20" t="s">
        <v>26</v>
      </c>
      <c r="B23" s="4" t="s">
        <v>27</v>
      </c>
      <c r="C23" s="14">
        <v>244.27800000000002</v>
      </c>
    </row>
    <row r="24" spans="1:3" ht="41.4">
      <c r="A24" s="20" t="s">
        <v>28</v>
      </c>
      <c r="B24" s="4" t="s">
        <v>29</v>
      </c>
      <c r="C24" s="14">
        <v>1524.9359999999999</v>
      </c>
    </row>
    <row r="25" spans="1:3">
      <c r="A25" s="20" t="s">
        <v>30</v>
      </c>
      <c r="B25" s="4" t="s">
        <v>31</v>
      </c>
      <c r="C25" s="14">
        <v>1772</v>
      </c>
    </row>
    <row r="26" spans="1:3">
      <c r="A26" s="20"/>
      <c r="B26" s="17" t="s">
        <v>127</v>
      </c>
      <c r="C26" s="15">
        <v>27464.819</v>
      </c>
    </row>
    <row r="27" spans="1:3" ht="25.2" customHeight="1">
      <c r="A27" s="20"/>
      <c r="B27" s="29" t="s">
        <v>120</v>
      </c>
      <c r="C27" s="14"/>
    </row>
    <row r="28" spans="1:3" ht="27.6">
      <c r="A28" s="20" t="s">
        <v>32</v>
      </c>
      <c r="B28" s="4" t="s">
        <v>33</v>
      </c>
      <c r="C28" s="14"/>
    </row>
    <row r="29" spans="1:3">
      <c r="A29" s="20"/>
      <c r="B29" s="4" t="s">
        <v>34</v>
      </c>
      <c r="C29" s="14">
        <v>75020.399999999994</v>
      </c>
    </row>
    <row r="30" spans="1:3">
      <c r="A30" s="20"/>
      <c r="B30" s="4" t="s">
        <v>35</v>
      </c>
      <c r="C30" s="14">
        <v>5818.8</v>
      </c>
    </row>
    <row r="31" spans="1:3">
      <c r="A31" s="20"/>
      <c r="B31" s="4" t="s">
        <v>36</v>
      </c>
      <c r="C31" s="14">
        <v>3081</v>
      </c>
    </row>
    <row r="32" spans="1:3">
      <c r="A32" s="20"/>
      <c r="B32" s="4" t="s">
        <v>37</v>
      </c>
      <c r="C32" s="14">
        <v>214.50000000000003</v>
      </c>
    </row>
    <row r="33" spans="1:3">
      <c r="A33" s="20"/>
      <c r="B33" s="4" t="s">
        <v>38</v>
      </c>
      <c r="C33" s="14">
        <v>9585.2800000000007</v>
      </c>
    </row>
    <row r="34" spans="1:3">
      <c r="A34" s="20" t="s">
        <v>39</v>
      </c>
      <c r="B34" s="4" t="s">
        <v>40</v>
      </c>
      <c r="C34" s="14">
        <v>4474.2880000000005</v>
      </c>
    </row>
    <row r="35" spans="1:3">
      <c r="A35" s="20" t="s">
        <v>41</v>
      </c>
      <c r="B35" s="4" t="s">
        <v>42</v>
      </c>
      <c r="C35" s="14">
        <v>0</v>
      </c>
    </row>
    <row r="36" spans="1:3">
      <c r="A36" s="20" t="s">
        <v>43</v>
      </c>
      <c r="B36" s="4" t="s">
        <v>44</v>
      </c>
      <c r="C36" s="14">
        <v>302.10000000000002</v>
      </c>
    </row>
    <row r="37" spans="1:3">
      <c r="A37" s="20" t="s">
        <v>111</v>
      </c>
      <c r="B37" s="4" t="s">
        <v>45</v>
      </c>
      <c r="C37" s="14">
        <v>514.54</v>
      </c>
    </row>
    <row r="38" spans="1:3">
      <c r="A38" s="20"/>
      <c r="B38" s="17" t="s">
        <v>128</v>
      </c>
      <c r="C38" s="15">
        <f>SUM(C29:C37)</f>
        <v>99010.907999999996</v>
      </c>
    </row>
    <row r="39" spans="1:3">
      <c r="A39" s="20"/>
      <c r="B39" s="29" t="s">
        <v>121</v>
      </c>
      <c r="C39" s="14"/>
    </row>
    <row r="40" spans="1:3">
      <c r="A40" s="20" t="s">
        <v>46</v>
      </c>
      <c r="B40" s="4" t="s">
        <v>47</v>
      </c>
      <c r="C40" s="14">
        <v>3252.99</v>
      </c>
    </row>
    <row r="41" spans="1:3" ht="27.6">
      <c r="A41" s="20" t="s">
        <v>48</v>
      </c>
      <c r="B41" s="4" t="s">
        <v>49</v>
      </c>
      <c r="C41" s="14">
        <v>2168.66</v>
      </c>
    </row>
    <row r="42" spans="1:3">
      <c r="A42" s="20" t="s">
        <v>50</v>
      </c>
      <c r="B42" s="4" t="s">
        <v>51</v>
      </c>
      <c r="C42" s="14">
        <v>5467.3060000000005</v>
      </c>
    </row>
    <row r="43" spans="1:3" ht="27.6">
      <c r="A43" s="20" t="s">
        <v>52</v>
      </c>
      <c r="B43" s="4" t="s">
        <v>53</v>
      </c>
      <c r="C43" s="14">
        <v>3252.99</v>
      </c>
    </row>
    <row r="44" spans="1:3">
      <c r="A44" s="20" t="s">
        <v>54</v>
      </c>
      <c r="B44" s="4" t="s">
        <v>55</v>
      </c>
      <c r="C44" s="14">
        <v>1008.06</v>
      </c>
    </row>
    <row r="45" spans="1:3">
      <c r="A45" s="20"/>
      <c r="B45" s="17" t="s">
        <v>129</v>
      </c>
      <c r="C45" s="15">
        <v>15150.005999999999</v>
      </c>
    </row>
    <row r="46" spans="1:3">
      <c r="A46" s="20"/>
      <c r="B46" s="29" t="s">
        <v>122</v>
      </c>
      <c r="C46" s="14"/>
    </row>
    <row r="47" spans="1:3" ht="27.6">
      <c r="A47" s="20" t="s">
        <v>56</v>
      </c>
      <c r="B47" s="4" t="s">
        <v>57</v>
      </c>
      <c r="C47" s="14">
        <v>6095.076</v>
      </c>
    </row>
    <row r="48" spans="1:3">
      <c r="A48" s="20" t="s">
        <v>58</v>
      </c>
      <c r="B48" s="4" t="s">
        <v>59</v>
      </c>
      <c r="C48" s="14">
        <v>1712.0999999999997</v>
      </c>
    </row>
    <row r="49" spans="1:3">
      <c r="A49" s="20"/>
      <c r="B49" s="17" t="s">
        <v>130</v>
      </c>
      <c r="C49" s="15">
        <v>7807.1760000000004</v>
      </c>
    </row>
    <row r="50" spans="1:3">
      <c r="A50" s="20"/>
      <c r="B50" s="29" t="s">
        <v>119</v>
      </c>
      <c r="C50" s="15">
        <v>1145.9279999999999</v>
      </c>
    </row>
    <row r="51" spans="1:3">
      <c r="A51" s="20"/>
      <c r="B51" s="29" t="s">
        <v>123</v>
      </c>
      <c r="C51" s="15">
        <v>924.78399999999988</v>
      </c>
    </row>
    <row r="52" spans="1:3">
      <c r="A52" s="20"/>
      <c r="B52" s="29" t="s">
        <v>124</v>
      </c>
      <c r="C52" s="14"/>
    </row>
    <row r="53" spans="1:3">
      <c r="A53" s="20" t="s">
        <v>60</v>
      </c>
      <c r="B53" s="4" t="s">
        <v>61</v>
      </c>
      <c r="C53" s="14">
        <v>3156</v>
      </c>
    </row>
    <row r="54" spans="1:3">
      <c r="A54" s="20" t="s">
        <v>62</v>
      </c>
      <c r="B54" s="4" t="s">
        <v>63</v>
      </c>
      <c r="C54" s="14">
        <v>3156</v>
      </c>
    </row>
    <row r="55" spans="1:3" ht="27.6">
      <c r="A55" s="20" t="s">
        <v>112</v>
      </c>
      <c r="B55" s="4" t="s">
        <v>64</v>
      </c>
      <c r="C55" s="14">
        <v>3072</v>
      </c>
    </row>
    <row r="56" spans="1:3" ht="27.6">
      <c r="A56" s="20" t="s">
        <v>113</v>
      </c>
      <c r="B56" s="4" t="s">
        <v>65</v>
      </c>
      <c r="C56" s="14">
        <v>3072</v>
      </c>
    </row>
    <row r="57" spans="1:3" ht="27.6">
      <c r="A57" s="20" t="s">
        <v>114</v>
      </c>
      <c r="B57" s="4" t="s">
        <v>66</v>
      </c>
      <c r="C57" s="14">
        <v>3072</v>
      </c>
    </row>
    <row r="58" spans="1:3">
      <c r="A58" s="20"/>
      <c r="B58" s="17" t="s">
        <v>131</v>
      </c>
      <c r="C58" s="15">
        <v>15528</v>
      </c>
    </row>
    <row r="59" spans="1:3">
      <c r="A59" s="20"/>
      <c r="B59" s="29" t="s">
        <v>132</v>
      </c>
      <c r="C59" s="14"/>
    </row>
    <row r="60" spans="1:3" ht="27.6">
      <c r="A60" s="20" t="s">
        <v>67</v>
      </c>
      <c r="B60" s="5" t="s">
        <v>68</v>
      </c>
      <c r="C60" s="14"/>
    </row>
    <row r="61" spans="1:3">
      <c r="A61" s="22"/>
      <c r="B61" s="8" t="s">
        <v>69</v>
      </c>
      <c r="C61" s="16">
        <v>370.31</v>
      </c>
    </row>
    <row r="62" spans="1:3">
      <c r="A62" s="22"/>
      <c r="B62" s="8" t="s">
        <v>70</v>
      </c>
      <c r="C62" s="14">
        <v>403.15</v>
      </c>
    </row>
    <row r="63" spans="1:3" ht="27.6">
      <c r="A63" s="22"/>
      <c r="B63" s="4" t="s">
        <v>71</v>
      </c>
      <c r="C63" s="16">
        <v>734</v>
      </c>
    </row>
    <row r="64" spans="1:3">
      <c r="A64" s="22"/>
      <c r="B64" s="8" t="s">
        <v>72</v>
      </c>
      <c r="C64" s="16">
        <v>1260</v>
      </c>
    </row>
    <row r="65" spans="1:3">
      <c r="A65" s="22"/>
      <c r="B65" s="8" t="s">
        <v>73</v>
      </c>
      <c r="C65" s="16">
        <v>514.54</v>
      </c>
    </row>
    <row r="66" spans="1:3">
      <c r="A66" s="22"/>
      <c r="B66" s="4" t="s">
        <v>74</v>
      </c>
      <c r="C66" s="16">
        <v>1101</v>
      </c>
    </row>
    <row r="67" spans="1:3" ht="27.6">
      <c r="A67" s="20" t="s">
        <v>75</v>
      </c>
      <c r="B67" s="5" t="s">
        <v>76</v>
      </c>
      <c r="C67" s="14"/>
    </row>
    <row r="68" spans="1:3" ht="27.6">
      <c r="A68" s="20"/>
      <c r="B68" s="4" t="s">
        <v>77</v>
      </c>
      <c r="C68" s="16">
        <v>918.01</v>
      </c>
    </row>
    <row r="69" spans="1:3">
      <c r="A69" s="22"/>
      <c r="B69" s="9" t="s">
        <v>78</v>
      </c>
      <c r="C69" s="14"/>
    </row>
    <row r="70" spans="1:3">
      <c r="A70" s="22"/>
      <c r="B70" s="8" t="s">
        <v>79</v>
      </c>
      <c r="C70" s="14">
        <v>918.01</v>
      </c>
    </row>
    <row r="71" spans="1:3">
      <c r="A71" s="22"/>
      <c r="B71" s="8" t="s">
        <v>80</v>
      </c>
      <c r="C71" s="14">
        <v>106.45</v>
      </c>
    </row>
    <row r="72" spans="1:3">
      <c r="A72" s="22"/>
      <c r="B72" s="8" t="s">
        <v>81</v>
      </c>
      <c r="C72" s="14">
        <v>918.01</v>
      </c>
    </row>
    <row r="73" spans="1:3">
      <c r="A73" s="22"/>
      <c r="B73" s="8" t="s">
        <v>82</v>
      </c>
      <c r="C73" s="14">
        <v>623.87</v>
      </c>
    </row>
    <row r="74" spans="1:3">
      <c r="A74" s="22"/>
      <c r="B74" s="8" t="s">
        <v>83</v>
      </c>
      <c r="C74" s="14">
        <v>623.87</v>
      </c>
    </row>
    <row r="75" spans="1:3">
      <c r="A75" s="22"/>
      <c r="B75" s="8" t="s">
        <v>84</v>
      </c>
      <c r="C75" s="14">
        <v>623.87</v>
      </c>
    </row>
    <row r="76" spans="1:3">
      <c r="A76" s="22"/>
      <c r="B76" s="8" t="s">
        <v>85</v>
      </c>
      <c r="C76" s="14">
        <v>623.87</v>
      </c>
    </row>
    <row r="77" spans="1:3">
      <c r="A77" s="20" t="s">
        <v>116</v>
      </c>
      <c r="B77" s="5" t="s">
        <v>86</v>
      </c>
      <c r="C77" s="14"/>
    </row>
    <row r="78" spans="1:3">
      <c r="A78" s="20"/>
      <c r="B78" s="8" t="s">
        <v>87</v>
      </c>
      <c r="C78" s="16">
        <v>249.39000000000001</v>
      </c>
    </row>
    <row r="79" spans="1:3">
      <c r="A79" s="20"/>
      <c r="B79" s="8" t="s">
        <v>88</v>
      </c>
      <c r="C79" s="16">
        <v>1775.34</v>
      </c>
    </row>
    <row r="80" spans="1:3">
      <c r="A80" s="20"/>
      <c r="B80" s="8" t="s">
        <v>89</v>
      </c>
      <c r="C80" s="14">
        <v>554.20000000000005</v>
      </c>
    </row>
    <row r="81" spans="1:3">
      <c r="A81" s="20"/>
      <c r="B81" s="8" t="s">
        <v>90</v>
      </c>
      <c r="C81" s="16">
        <v>554.20000000000005</v>
      </c>
    </row>
    <row r="82" spans="1:3">
      <c r="A82" s="20"/>
      <c r="B82" s="7" t="s">
        <v>91</v>
      </c>
      <c r="C82" s="14">
        <v>647.60249999999996</v>
      </c>
    </row>
    <row r="83" spans="1:3">
      <c r="A83" s="20"/>
      <c r="B83" s="4" t="s">
        <v>92</v>
      </c>
      <c r="C83" s="14">
        <v>1027.5999999999999</v>
      </c>
    </row>
    <row r="84" spans="1:3">
      <c r="A84" s="20"/>
      <c r="B84" s="8" t="s">
        <v>93</v>
      </c>
      <c r="C84" s="14">
        <v>249.39000000000001</v>
      </c>
    </row>
    <row r="85" spans="1:3">
      <c r="A85" s="20"/>
      <c r="B85" s="8" t="s">
        <v>94</v>
      </c>
      <c r="C85" s="14">
        <v>2590.41</v>
      </c>
    </row>
    <row r="86" spans="1:3">
      <c r="A86" s="20"/>
      <c r="B86" s="8" t="s">
        <v>95</v>
      </c>
      <c r="C86" s="14">
        <v>2788.9339999999997</v>
      </c>
    </row>
    <row r="87" spans="1:3">
      <c r="A87" s="20"/>
      <c r="B87" s="8" t="s">
        <v>96</v>
      </c>
      <c r="C87" s="14">
        <v>525.31200000000001</v>
      </c>
    </row>
    <row r="88" spans="1:3" ht="27.6">
      <c r="A88" s="20"/>
      <c r="B88" s="4" t="s">
        <v>97</v>
      </c>
      <c r="C88" s="14">
        <v>1326.96</v>
      </c>
    </row>
    <row r="89" spans="1:3">
      <c r="A89" s="20"/>
      <c r="B89" s="8" t="s">
        <v>98</v>
      </c>
      <c r="C89" s="14">
        <v>200.53</v>
      </c>
    </row>
    <row r="90" spans="1:3">
      <c r="A90" s="20"/>
      <c r="B90" s="4" t="s">
        <v>99</v>
      </c>
      <c r="C90" s="14">
        <v>4697</v>
      </c>
    </row>
    <row r="91" spans="1:3">
      <c r="A91" s="20"/>
      <c r="B91" s="8" t="s">
        <v>100</v>
      </c>
      <c r="C91" s="14">
        <v>509.16000000000008</v>
      </c>
    </row>
    <row r="92" spans="1:3">
      <c r="A92" s="20"/>
      <c r="B92" s="8" t="s">
        <v>101</v>
      </c>
      <c r="C92" s="14">
        <v>1923.0119999999999</v>
      </c>
    </row>
    <row r="93" spans="1:3">
      <c r="A93" s="20"/>
      <c r="B93" s="8" t="s">
        <v>74</v>
      </c>
      <c r="C93" s="14">
        <v>1027.5999999999999</v>
      </c>
    </row>
    <row r="94" spans="1:3">
      <c r="A94" s="20"/>
      <c r="B94" s="8" t="s">
        <v>102</v>
      </c>
      <c r="C94" s="14">
        <v>303.488</v>
      </c>
    </row>
    <row r="95" spans="1:3">
      <c r="A95" s="20"/>
      <c r="B95" s="17" t="s">
        <v>133</v>
      </c>
      <c r="C95" s="15">
        <v>30689.088499999998</v>
      </c>
    </row>
    <row r="96" spans="1:3">
      <c r="A96" s="20"/>
      <c r="B96" s="29" t="s">
        <v>117</v>
      </c>
      <c r="C96" s="15">
        <v>17121</v>
      </c>
    </row>
    <row r="97" spans="1:3">
      <c r="A97" s="23"/>
      <c r="B97" s="9" t="s">
        <v>125</v>
      </c>
      <c r="C97" s="15">
        <f>C14+C26+C38+C45+C49+C50+C51+C58+C95+C96</f>
        <v>240273.86689999996</v>
      </c>
    </row>
    <row r="98" spans="1:3" s="12" customFormat="1">
      <c r="A98" s="24"/>
      <c r="B98" s="10" t="s">
        <v>106</v>
      </c>
      <c r="C98" s="11">
        <v>123613.92</v>
      </c>
    </row>
    <row r="99" spans="1:3" s="3" customFormat="1">
      <c r="A99" s="25"/>
      <c r="B99" s="10" t="s">
        <v>107</v>
      </c>
      <c r="C99" s="11">
        <v>123970.97</v>
      </c>
    </row>
    <row r="100" spans="1:3" s="3" customFormat="1">
      <c r="A100" s="26"/>
      <c r="B100" s="10" t="s">
        <v>109</v>
      </c>
      <c r="C100" s="13">
        <f>C99-C97</f>
        <v>-116302.89689999996</v>
      </c>
    </row>
    <row r="101" spans="1:3" s="3" customFormat="1">
      <c r="A101" s="26"/>
      <c r="B101" s="10" t="s">
        <v>115</v>
      </c>
      <c r="C101" s="13">
        <v>738.06</v>
      </c>
    </row>
    <row r="102" spans="1:3" s="3" customFormat="1">
      <c r="A102" s="26"/>
      <c r="B102" s="10" t="s">
        <v>108</v>
      </c>
      <c r="C102" s="13">
        <f>C5+C100+C101</f>
        <v>-175278.74689999997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2020-03-16T09:09:30Z</cp:lastPrinted>
  <dcterms:created xsi:type="dcterms:W3CDTF">2020-01-29T03:59:15Z</dcterms:created>
  <dcterms:modified xsi:type="dcterms:W3CDTF">2020-03-17T03:14:08Z</dcterms:modified>
</cp:coreProperties>
</file>