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.Малый,  8 Марта, Л.Толстого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2" i="1" l="1"/>
  <c r="C81" i="1"/>
  <c r="C76" i="1"/>
  <c r="C78" i="1" s="1"/>
  <c r="C57" i="1"/>
  <c r="C50" i="1"/>
  <c r="C46" i="1"/>
  <c r="C39" i="1"/>
  <c r="C25" i="1"/>
  <c r="C13" i="1"/>
</calcChain>
</file>

<file path=xl/sharedStrings.xml><?xml version="1.0" encoding="utf-8"?>
<sst xmlns="http://schemas.openxmlformats.org/spreadsheetml/2006/main" count="128" uniqueCount="127">
  <si>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</si>
  <si>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</si>
  <si>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</si>
  <si>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</si>
  <si>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</si>
  <si>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</si>
  <si>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</si>
  <si>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</si>
  <si>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</si>
  <si>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</si>
  <si>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</si>
  <si>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</si>
  <si>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</si>
  <si>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</si>
  <si>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</si>
  <si>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</si>
  <si>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</si>
  <si>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</si>
  <si>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</si>
  <si>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</si>
  <si>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</si>
  <si>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</si>
  <si>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</si>
  <si>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</si>
  <si>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</si>
  <si>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</si>
  <si>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</si>
  <si>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</si>
  <si>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</si>
  <si>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</si>
  <si>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</si>
  <si>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</si>
  <si>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</si>
  <si>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</si>
  <si>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</si>
  <si>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</si>
  <si>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</si>
  <si>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</si>
  <si>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</si>
  <si>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</si>
  <si>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</si>
  <si>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</si>
  <si>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</si>
  <si>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</si>
  <si>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</si>
  <si>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</si>
  <si>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</si>
  <si>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3.7</t>
  </si>
  <si>
    <t>Ремонт и укрепление входных дверей, окон и слуховых окон</t>
  </si>
  <si>
    <t xml:space="preserve"> 3.8</t>
  </si>
  <si>
    <t>Проверка состояния и ремонт продухов в цоколях зданий</t>
  </si>
  <si>
    <t xml:space="preserve"> 3.9</t>
  </si>
  <si>
    <t>Замена ламп освещения подъездов,подвалов</t>
  </si>
  <si>
    <t xml:space="preserve"> 3.10</t>
  </si>
  <si>
    <t>Замена ламп освещения внутриквартального</t>
  </si>
  <si>
    <t xml:space="preserve"> 3.11</t>
  </si>
  <si>
    <t>Ремонт просевшей отмостки , ямочный ремонт внутридворовых проездов</t>
  </si>
  <si>
    <t xml:space="preserve"> 3.12</t>
  </si>
  <si>
    <t>Замена разбитых стекл в помещениях общ.польз.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</si>
  <si>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</si>
  <si>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</si>
  <si>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</si>
  <si>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</si>
  <si>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</si>
  <si>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</si>
  <si>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</si>
  <si>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</si>
  <si>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</si>
  <si>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</si>
  <si>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</si>
  <si>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</si>
  <si>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</si>
  <si>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</si>
  <si>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</si>
  <si>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</si>
  <si>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</si>
  <si>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</si>
  <si>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</si>
  <si>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</si>
  <si>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</si>
  <si>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</si>
  <si>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</si>
  <si>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</si>
  <si>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Обслуживание коллективных приборов учета электроэнергии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</si>
  <si>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</si>
  <si>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</si>
  <si>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</si>
  <si>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</si>
  <si>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</si>
  <si>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</si>
  <si>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установка светодиодных светильников  ЛУЧ  6 Вт на л/клетке(только стоимость материалов, без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</si>
  <si>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</si>
  <si>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</si>
  <si>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МКД (выпуск на колодец)</t>
  </si>
  <si>
    <t xml:space="preserve"> 9.3</t>
  </si>
  <si>
    <t>Текущий ремонт конструктивных элементов (непредвиденные работы)</t>
  </si>
  <si>
    <t>удаление сосулек с кровли</t>
  </si>
  <si>
    <t>удаление куржака и наледи с канализационных труб на кровле</t>
  </si>
  <si>
    <t>завоз земли для клумб и песка в песочницы (услуги спецтехники)</t>
  </si>
  <si>
    <t>укрепление шифера на кровле шиферными гвоздями с ТВ</t>
  </si>
  <si>
    <t>стоимость работы телевышки</t>
  </si>
  <si>
    <t>ремонт деревянного фасада МКД СМЕТА:</t>
  </si>
  <si>
    <t>а</t>
  </si>
  <si>
    <t>разборка обшивки фасада из досок с подмостей кв.№6</t>
  </si>
  <si>
    <t>б</t>
  </si>
  <si>
    <t>конопатка швов между брусом деревянной лопаткой с подмостей кв.№6</t>
  </si>
  <si>
    <t>в</t>
  </si>
  <si>
    <t>герметизация швов между брусом монтажной пеной с подмостей кв.№6</t>
  </si>
  <si>
    <t>г</t>
  </si>
  <si>
    <t>обрезка лишней пены и восстановление обшивки фасада дома из досок с подмостей кв.№6</t>
  </si>
  <si>
    <t>наклейка ленты-утеплителя на притвор входной двери</t>
  </si>
  <si>
    <t>пристрожка тамбурной двери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</si>
  <si>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</si>
  <si>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</si>
  <si>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</si>
  <si>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</si>
  <si>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</si>
  <si>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ул.8-Марта 4</t>
  </si>
  <si>
    <t xml:space="preserve">Отчет за 2020г </t>
  </si>
  <si>
    <t>Результат на 01.01.2020 г. ("+"- экономия, "-" - перерасход)</t>
  </si>
  <si>
    <t xml:space="preserve"> 8.3</t>
  </si>
  <si>
    <t xml:space="preserve"> 8.4</t>
  </si>
  <si>
    <t xml:space="preserve"> 8.6</t>
  </si>
  <si>
    <t xml:space="preserve">Итого начислено населению </t>
  </si>
  <si>
    <t xml:space="preserve">Итого оплачено населением </t>
  </si>
  <si>
    <t>Результат за 2020 год "+" - экономия "-" - перерасход</t>
  </si>
  <si>
    <t>Результат накоплением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</si>
</sst>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1" applyFont="1" applyFill="1" applyBorder="1" applyAlignment="1">
      <alignment horizontal="center"/>
    </xf>
    <xf numFmtId="0" fontId="3" fillId="0" borderId="1" xfId="0" applyFont="1" applyFill="1" applyBorder="1"/>
    <xf numFmtId="0" fontId="2" fillId="0" borderId="2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2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0" xfId="0" applyFont="1" applyFill="1"/>
    <xf numFmtId="2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16" fontId="3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wrapText="1"/>
    </xf>
    <xf numFmtId="0" fontId="7" fillId="0" borderId="1" xfId="1" applyFont="1" applyBorder="1"/>
    <xf numFmtId="0" fontId="8" fillId="0" borderId="1" xfId="1" applyFont="1" applyBorder="1"/>
    <xf numFmtId="2" fontId="9" fillId="0" borderId="1" xfId="2" applyNumberFormat="1" applyFont="1" applyFill="1" applyBorder="1" applyAlignment="1"/>
    <xf numFmtId="2" fontId="7" fillId="0" borderId="0" xfId="1" applyNumberFormat="1" applyFont="1"/>
    <xf numFmtId="0" fontId="7" fillId="0" borderId="0" xfId="1" applyFont="1"/>
    <xf numFmtId="0" fontId="10" fillId="0" borderId="0" xfId="0" applyFont="1" applyFill="1" applyAlignment="1">
      <alignment vertical="center"/>
    </xf>
    <xf numFmtId="0" fontId="10" fillId="0" borderId="1" xfId="1" applyFont="1" applyBorder="1" applyAlignment="1"/>
    <xf numFmtId="2" fontId="8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0" applyFont="1" applyBorder="1" applyAlignment="1">
      <alignment vertical="center"/>
    </xf>
    <xf numFmtId="2" fontId="9" fillId="0" borderId="1" xfId="2" applyNumberFormat="1" applyFont="1" applyBorder="1" applyAlignment="1"/>
    <xf numFmtId="0" fontId="3" fillId="0" borderId="1" xfId="1" applyFont="1" applyFill="1" applyBorder="1"/>
    <xf numFmtId="0" fontId="2" fillId="0" borderId="1" xfId="1" applyFont="1" applyFill="1" applyBorder="1"/>
    <xf numFmtId="2" fontId="2" fillId="0" borderId="1" xfId="2" applyNumberFormat="1" applyFont="1" applyFill="1" applyBorder="1" applyAlignment="1"/>
    <xf numFmtId="0" fontId="3" fillId="0" borderId="0" xfId="1" applyFont="1" applyFill="1"/>
    <xf numFmtId="0" fontId="3" fillId="0" borderId="0" xfId="0" applyFont="1" applyFill="1" applyBorder="1" applyAlignment="1">
      <alignment vertical="center"/>
    </xf>
    <xf numFmtId="0" fontId="10" fillId="0" borderId="0" xfId="0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topLeftCell="A56" workbookViewId="0">
      <selection activeCell="C83" sqref="C83"/>
    </sheetView>
  </sheetViews>
  <sheetFormatPr defaultRowHeight="15" x14ac:dyDescent="0.2"/>
  <cols>
    <col min="1" max="1" width="8" style="11" customWidth="1"/>
    <col min="2" max="2" width="76.28515625" style="11" customWidth="1"/>
    <col min="3" max="3" width="15.42578125" style="11" customWidth="1"/>
    <col min="4" max="4" width="10.5703125" style="11" bestFit="1" customWidth="1"/>
    <col min="5" max="195" width="9.140625" style="11"/>
    <col min="196" max="196" width="5.140625" style="11" customWidth="1"/>
    <col min="197" max="197" width="49.5703125" style="11" customWidth="1"/>
    <col min="198" max="198" width="8.42578125" style="11" customWidth="1"/>
    <col min="199" max="199" width="7.28515625" style="11" customWidth="1"/>
    <col min="200" max="200" width="8.140625" style="11" customWidth="1"/>
    <col min="201" max="201" width="6.85546875" style="11" customWidth="1"/>
    <col min="202" max="202" width="9" style="11" customWidth="1"/>
    <col min="203" max="203" width="9.42578125" style="11" customWidth="1"/>
    <col min="204" max="204" width="0.140625" style="11" customWidth="1"/>
    <col min="205" max="208" width="0" style="11" hidden="1" customWidth="1"/>
    <col min="209" max="209" width="8.140625" style="11" customWidth="1"/>
    <col min="210" max="211" width="7.28515625" style="11" customWidth="1"/>
    <col min="212" max="212" width="11.140625" style="11" customWidth="1"/>
    <col min="213" max="215" width="7.28515625" style="11" customWidth="1"/>
    <col min="216" max="216" width="10.42578125" style="11" customWidth="1"/>
    <col min="217" max="219" width="7.28515625" style="11" customWidth="1"/>
    <col min="220" max="223" width="11.140625" style="11" customWidth="1"/>
    <col min="224" max="224" width="10.85546875" style="11" customWidth="1"/>
    <col min="225" max="225" width="11.140625" style="11" customWidth="1"/>
    <col min="226" max="16384" width="9.140625" style="11"/>
  </cols>
  <sheetData>
    <row r="1" spans="1:3" s="1" customFormat="1" ht="15.75" x14ac:dyDescent="0.25">
      <c r="A1" s="21" t="s">
        <v>118</v>
      </c>
      <c r="B1" s="21"/>
    </row>
    <row r="2" spans="1:3" s="2" customFormat="1" ht="15.75" x14ac:dyDescent="0.25">
      <c r="A2" s="21" t="s">
        <v>116</v>
      </c>
      <c r="B2" s="21"/>
    </row>
    <row r="3" spans="1:3" s="2" customFormat="1" ht="15.75" x14ac:dyDescent="0.25">
      <c r="A3" s="21" t="s">
        <v>117</v>
      </c>
      <c r="B3" s="21"/>
    </row>
    <row r="4" spans="1:3" s="2" customFormat="1" ht="15.75" x14ac:dyDescent="0.25">
      <c r="A4" s="3"/>
      <c r="B4" s="3"/>
    </row>
    <row r="5" spans="1:3" s="2" customFormat="1" ht="15.75" x14ac:dyDescent="0.25">
      <c r="A5" s="5"/>
      <c r="B5" s="6" t="s">
        <v>119</v>
      </c>
      <c r="C5" s="7">
        <v>40358.56900000001</v>
      </c>
    </row>
    <row r="6" spans="1:3" ht="15.75" x14ac:dyDescent="0.25">
      <c r="A6" s="8"/>
      <c r="B6" s="9" t="s">
        <v>0</v>
      </c>
      <c r="C6" s="10"/>
    </row>
    <row r="7" spans="1:3" x14ac:dyDescent="0.2">
      <c r="A7" s="22" t="s">
        <v>1</v>
      </c>
      <c r="B7" s="10" t="s">
        <v>2</v>
      </c>
      <c r="C7" s="10"/>
    </row>
    <row r="8" spans="1:3" ht="24" customHeight="1" x14ac:dyDescent="0.2">
      <c r="A8" s="22"/>
      <c r="B8" s="10" t="s">
        <v>3</v>
      </c>
      <c r="C8" s="12">
        <v>13274.496000000001</v>
      </c>
    </row>
    <row r="9" spans="1:3" x14ac:dyDescent="0.2">
      <c r="A9" s="23" t="s">
        <v>4</v>
      </c>
      <c r="B9" s="10" t="s">
        <v>5</v>
      </c>
      <c r="C9" s="12">
        <v>0</v>
      </c>
    </row>
    <row r="10" spans="1:3" x14ac:dyDescent="0.2">
      <c r="A10" s="22"/>
      <c r="B10" s="10" t="s">
        <v>3</v>
      </c>
      <c r="C10" s="12">
        <v>7827.6239999999989</v>
      </c>
    </row>
    <row r="11" spans="1:3" ht="45" x14ac:dyDescent="0.2">
      <c r="A11" s="22" t="s">
        <v>6</v>
      </c>
      <c r="B11" s="10" t="s">
        <v>7</v>
      </c>
      <c r="C11" s="12">
        <v>1844.9640000000002</v>
      </c>
    </row>
    <row r="12" spans="1:3" ht="23.25" customHeight="1" x14ac:dyDescent="0.2">
      <c r="A12" s="22" t="s">
        <v>8</v>
      </c>
      <c r="B12" s="10" t="s">
        <v>9</v>
      </c>
      <c r="C12" s="12">
        <v>38.159999999999997</v>
      </c>
    </row>
    <row r="13" spans="1:3" ht="15.75" x14ac:dyDescent="0.25">
      <c r="A13" s="22"/>
      <c r="B13" s="9" t="s">
        <v>10</v>
      </c>
      <c r="C13" s="24">
        <f>SUM(C8:C12)</f>
        <v>22985.243999999999</v>
      </c>
    </row>
    <row r="14" spans="1:3" ht="31.5" x14ac:dyDescent="0.25">
      <c r="A14" s="22" t="s">
        <v>11</v>
      </c>
      <c r="B14" s="9" t="s">
        <v>12</v>
      </c>
      <c r="C14" s="12"/>
    </row>
    <row r="15" spans="1:3" x14ac:dyDescent="0.2">
      <c r="A15" s="22" t="s">
        <v>13</v>
      </c>
      <c r="B15" s="10" t="s">
        <v>14</v>
      </c>
      <c r="C15" s="12">
        <v>3175.2000000000003</v>
      </c>
    </row>
    <row r="16" spans="1:3" x14ac:dyDescent="0.2">
      <c r="A16" s="22" t="s">
        <v>15</v>
      </c>
      <c r="B16" s="10" t="s">
        <v>16</v>
      </c>
      <c r="C16" s="12">
        <v>2086.7219999999998</v>
      </c>
    </row>
    <row r="17" spans="1:3" x14ac:dyDescent="0.2">
      <c r="A17" s="22" t="s">
        <v>17</v>
      </c>
      <c r="B17" s="10" t="s">
        <v>18</v>
      </c>
      <c r="C17" s="12">
        <v>896.58799999999985</v>
      </c>
    </row>
    <row r="18" spans="1:3" x14ac:dyDescent="0.2">
      <c r="A18" s="22" t="s">
        <v>19</v>
      </c>
      <c r="B18" s="10" t="s">
        <v>20</v>
      </c>
      <c r="C18" s="12">
        <v>370.6</v>
      </c>
    </row>
    <row r="19" spans="1:3" x14ac:dyDescent="0.2">
      <c r="A19" s="22" t="s">
        <v>21</v>
      </c>
      <c r="B19" s="10" t="s">
        <v>22</v>
      </c>
      <c r="C19" s="12">
        <v>6404.2560000000012</v>
      </c>
    </row>
    <row r="20" spans="1:3" x14ac:dyDescent="0.2">
      <c r="A20" s="22" t="s">
        <v>23</v>
      </c>
      <c r="B20" s="10" t="s">
        <v>24</v>
      </c>
      <c r="C20" s="12">
        <v>3178.83</v>
      </c>
    </row>
    <row r="21" spans="1:3" x14ac:dyDescent="0.2">
      <c r="A21" s="22" t="s">
        <v>25</v>
      </c>
      <c r="B21" s="10" t="s">
        <v>26</v>
      </c>
      <c r="C21" s="12">
        <v>1300</v>
      </c>
    </row>
    <row r="22" spans="1:3" ht="30" x14ac:dyDescent="0.2">
      <c r="A22" s="22" t="s">
        <v>27</v>
      </c>
      <c r="B22" s="10" t="s">
        <v>28</v>
      </c>
      <c r="C22" s="12">
        <v>237.56799999999998</v>
      </c>
    </row>
    <row r="23" spans="1:3" ht="33.75" customHeight="1" x14ac:dyDescent="0.2">
      <c r="A23" s="22" t="s">
        <v>29</v>
      </c>
      <c r="B23" s="10" t="s">
        <v>30</v>
      </c>
      <c r="C23" s="12">
        <v>3396.64</v>
      </c>
    </row>
    <row r="24" spans="1:3" x14ac:dyDescent="0.2">
      <c r="A24" s="22" t="s">
        <v>31</v>
      </c>
      <c r="B24" s="10" t="s">
        <v>32</v>
      </c>
      <c r="C24" s="12">
        <v>750.00599999999997</v>
      </c>
    </row>
    <row r="25" spans="1:3" ht="15.75" x14ac:dyDescent="0.25">
      <c r="A25" s="22"/>
      <c r="B25" s="9" t="s">
        <v>33</v>
      </c>
      <c r="C25" s="24">
        <f>SUM(C15:C24)</f>
        <v>21796.410000000003</v>
      </c>
    </row>
    <row r="26" spans="1:3" ht="31.5" x14ac:dyDescent="0.25">
      <c r="A26" s="22"/>
      <c r="B26" s="9" t="s">
        <v>34</v>
      </c>
      <c r="C26" s="12"/>
    </row>
    <row r="27" spans="1:3" s="13" customFormat="1" ht="25.5" customHeight="1" x14ac:dyDescent="0.2">
      <c r="A27" s="19" t="s">
        <v>35</v>
      </c>
      <c r="B27" s="10" t="s">
        <v>36</v>
      </c>
      <c r="C27" s="12">
        <v>0</v>
      </c>
    </row>
    <row r="28" spans="1:3" x14ac:dyDescent="0.2">
      <c r="A28" s="19" t="s">
        <v>37</v>
      </c>
      <c r="B28" s="10" t="s">
        <v>38</v>
      </c>
      <c r="C28" s="12">
        <v>5928.85</v>
      </c>
    </row>
    <row r="29" spans="1:3" x14ac:dyDescent="0.2">
      <c r="A29" s="19" t="s">
        <v>39</v>
      </c>
      <c r="B29" s="10" t="s">
        <v>40</v>
      </c>
      <c r="C29" s="12">
        <v>3465.28</v>
      </c>
    </row>
    <row r="30" spans="1:3" x14ac:dyDescent="0.2">
      <c r="A30" s="19" t="s">
        <v>41</v>
      </c>
      <c r="B30" s="10" t="s">
        <v>42</v>
      </c>
      <c r="C30" s="12">
        <v>1834.56</v>
      </c>
    </row>
    <row r="31" spans="1:3" x14ac:dyDescent="0.2">
      <c r="A31" s="19" t="s">
        <v>43</v>
      </c>
      <c r="B31" s="10" t="s">
        <v>44</v>
      </c>
      <c r="C31" s="12">
        <v>127.67999999999999</v>
      </c>
    </row>
    <row r="32" spans="1:3" x14ac:dyDescent="0.2">
      <c r="A32" s="19" t="s">
        <v>45</v>
      </c>
      <c r="B32" s="10" t="s">
        <v>46</v>
      </c>
      <c r="C32" s="12">
        <v>146.18</v>
      </c>
    </row>
    <row r="33" spans="1:3" x14ac:dyDescent="0.2">
      <c r="A33" s="19" t="s">
        <v>47</v>
      </c>
      <c r="B33" s="10" t="s">
        <v>48</v>
      </c>
      <c r="C33" s="12">
        <v>0</v>
      </c>
    </row>
    <row r="34" spans="1:3" x14ac:dyDescent="0.2">
      <c r="A34" s="19" t="s">
        <v>49</v>
      </c>
      <c r="B34" s="10" t="s">
        <v>50</v>
      </c>
      <c r="C34" s="12">
        <v>0</v>
      </c>
    </row>
    <row r="35" spans="1:3" x14ac:dyDescent="0.2">
      <c r="A35" s="19" t="s">
        <v>51</v>
      </c>
      <c r="B35" s="10" t="s">
        <v>52</v>
      </c>
      <c r="C35" s="12">
        <v>125.34</v>
      </c>
    </row>
    <row r="36" spans="1:3" x14ac:dyDescent="0.2">
      <c r="A36" s="19" t="s">
        <v>53</v>
      </c>
      <c r="B36" s="10" t="s">
        <v>54</v>
      </c>
      <c r="C36" s="12">
        <v>0</v>
      </c>
    </row>
    <row r="37" spans="1:3" ht="30" x14ac:dyDescent="0.2">
      <c r="A37" s="19" t="s">
        <v>55</v>
      </c>
      <c r="B37" s="10" t="s">
        <v>56</v>
      </c>
      <c r="C37" s="12">
        <v>0</v>
      </c>
    </row>
    <row r="38" spans="1:3" x14ac:dyDescent="0.2">
      <c r="A38" s="19" t="s">
        <v>57</v>
      </c>
      <c r="B38" s="10" t="s">
        <v>58</v>
      </c>
      <c r="C38" s="12">
        <v>0</v>
      </c>
    </row>
    <row r="39" spans="1:3" ht="15.75" x14ac:dyDescent="0.25">
      <c r="A39" s="22"/>
      <c r="B39" s="9" t="s">
        <v>59</v>
      </c>
      <c r="C39" s="24">
        <f>SUM(C27:C38)</f>
        <v>11627.890000000001</v>
      </c>
    </row>
    <row r="40" spans="1:3" ht="15.75" x14ac:dyDescent="0.25">
      <c r="A40" s="22"/>
      <c r="B40" s="9" t="s">
        <v>60</v>
      </c>
      <c r="C40" s="12"/>
    </row>
    <row r="41" spans="1:3" x14ac:dyDescent="0.2">
      <c r="A41" s="22" t="s">
        <v>61</v>
      </c>
      <c r="B41" s="10" t="s">
        <v>62</v>
      </c>
      <c r="C41" s="12">
        <v>2064.9540000000002</v>
      </c>
    </row>
    <row r="42" spans="1:3" ht="39" customHeight="1" x14ac:dyDescent="0.2">
      <c r="A42" s="22" t="s">
        <v>63</v>
      </c>
      <c r="B42" s="10" t="s">
        <v>64</v>
      </c>
      <c r="C42" s="12">
        <v>5220.036000000001</v>
      </c>
    </row>
    <row r="43" spans="1:3" ht="30" x14ac:dyDescent="0.2">
      <c r="A43" s="22" t="s">
        <v>65</v>
      </c>
      <c r="B43" s="10" t="s">
        <v>66</v>
      </c>
      <c r="C43" s="12">
        <v>1032.4770000000001</v>
      </c>
    </row>
    <row r="44" spans="1:3" x14ac:dyDescent="0.2">
      <c r="A44" s="22" t="s">
        <v>67</v>
      </c>
      <c r="B44" s="10" t="s">
        <v>68</v>
      </c>
      <c r="C44" s="12">
        <v>0</v>
      </c>
    </row>
    <row r="45" spans="1:3" x14ac:dyDescent="0.2">
      <c r="A45" s="22" t="s">
        <v>69</v>
      </c>
      <c r="B45" s="10" t="s">
        <v>70</v>
      </c>
      <c r="C45" s="12">
        <v>0</v>
      </c>
    </row>
    <row r="46" spans="1:3" ht="15.75" x14ac:dyDescent="0.25">
      <c r="A46" s="22"/>
      <c r="B46" s="9" t="s">
        <v>71</v>
      </c>
      <c r="C46" s="24">
        <f>SUM(C41:C45)</f>
        <v>8317.4670000000024</v>
      </c>
    </row>
    <row r="47" spans="1:3" ht="15.75" x14ac:dyDescent="0.25">
      <c r="A47" s="22"/>
      <c r="B47" s="9" t="s">
        <v>72</v>
      </c>
      <c r="C47" s="12"/>
    </row>
    <row r="48" spans="1:3" ht="30" x14ac:dyDescent="0.2">
      <c r="A48" s="22" t="s">
        <v>73</v>
      </c>
      <c r="B48" s="10" t="s">
        <v>74</v>
      </c>
      <c r="C48" s="12">
        <v>5786.0640000000021</v>
      </c>
    </row>
    <row r="49" spans="1:3" x14ac:dyDescent="0.2">
      <c r="A49" s="22" t="s">
        <v>75</v>
      </c>
      <c r="B49" s="10" t="s">
        <v>76</v>
      </c>
      <c r="C49" s="12">
        <v>1635.1920000000007</v>
      </c>
    </row>
    <row r="50" spans="1:3" ht="15.75" x14ac:dyDescent="0.25">
      <c r="A50" s="22"/>
      <c r="B50" s="9" t="s">
        <v>77</v>
      </c>
      <c r="C50" s="24">
        <f>SUM(C48:C49)</f>
        <v>7421.256000000003</v>
      </c>
    </row>
    <row r="51" spans="1:3" ht="15.75" x14ac:dyDescent="0.25">
      <c r="A51" s="22"/>
      <c r="B51" s="9" t="s">
        <v>78</v>
      </c>
      <c r="C51" s="12"/>
    </row>
    <row r="52" spans="1:3" x14ac:dyDescent="0.2">
      <c r="A52" s="20" t="s">
        <v>79</v>
      </c>
      <c r="B52" s="10" t="s">
        <v>80</v>
      </c>
      <c r="C52" s="12">
        <v>6544.3199999999988</v>
      </c>
    </row>
    <row r="53" spans="1:3" x14ac:dyDescent="0.2">
      <c r="A53" s="20" t="s">
        <v>81</v>
      </c>
      <c r="B53" s="10" t="s">
        <v>82</v>
      </c>
      <c r="C53" s="12">
        <v>0</v>
      </c>
    </row>
    <row r="54" spans="1:3" x14ac:dyDescent="0.2">
      <c r="A54" s="20" t="s">
        <v>120</v>
      </c>
      <c r="B54" s="10" t="s">
        <v>83</v>
      </c>
      <c r="C54" s="12">
        <v>0</v>
      </c>
    </row>
    <row r="55" spans="1:3" ht="45" x14ac:dyDescent="0.2">
      <c r="A55" s="20" t="s">
        <v>121</v>
      </c>
      <c r="B55" s="10" t="s">
        <v>84</v>
      </c>
      <c r="C55" s="12">
        <v>6371.7599999999984</v>
      </c>
    </row>
    <row r="56" spans="1:3" ht="45" x14ac:dyDescent="0.2">
      <c r="A56" s="20" t="s">
        <v>122</v>
      </c>
      <c r="B56" s="10" t="s">
        <v>85</v>
      </c>
      <c r="C56" s="12">
        <v>3185.8799999999992</v>
      </c>
    </row>
    <row r="57" spans="1:3" ht="15.75" x14ac:dyDescent="0.25">
      <c r="A57" s="22"/>
      <c r="B57" s="9" t="s">
        <v>86</v>
      </c>
      <c r="C57" s="24">
        <f>SUM(C52:C56)</f>
        <v>16101.959999999997</v>
      </c>
    </row>
    <row r="58" spans="1:3" ht="15.75" x14ac:dyDescent="0.25">
      <c r="A58" s="22"/>
      <c r="B58" s="9" t="s">
        <v>87</v>
      </c>
      <c r="C58" s="12"/>
    </row>
    <row r="59" spans="1:3" ht="31.5" x14ac:dyDescent="0.25">
      <c r="A59" s="22" t="s">
        <v>88</v>
      </c>
      <c r="B59" s="9" t="s">
        <v>89</v>
      </c>
      <c r="C59" s="12">
        <v>0</v>
      </c>
    </row>
    <row r="60" spans="1:3" ht="30" x14ac:dyDescent="0.2">
      <c r="A60" s="15"/>
      <c r="B60" s="10" t="s">
        <v>90</v>
      </c>
      <c r="C60" s="14">
        <v>1550</v>
      </c>
    </row>
    <row r="61" spans="1:3" ht="31.5" x14ac:dyDescent="0.25">
      <c r="A61" s="22" t="s">
        <v>91</v>
      </c>
      <c r="B61" s="9" t="s">
        <v>92</v>
      </c>
      <c r="C61" s="12">
        <v>0</v>
      </c>
    </row>
    <row r="62" spans="1:3" x14ac:dyDescent="0.2">
      <c r="A62" s="22"/>
      <c r="B62" s="4" t="s">
        <v>93</v>
      </c>
      <c r="C62" s="14">
        <v>0</v>
      </c>
    </row>
    <row r="63" spans="1:3" ht="31.5" x14ac:dyDescent="0.25">
      <c r="A63" s="22" t="s">
        <v>94</v>
      </c>
      <c r="B63" s="9" t="s">
        <v>95</v>
      </c>
      <c r="C63" s="12">
        <v>0</v>
      </c>
    </row>
    <row r="64" spans="1:3" x14ac:dyDescent="0.2">
      <c r="A64" s="22"/>
      <c r="B64" s="4" t="s">
        <v>96</v>
      </c>
      <c r="C64" s="14">
        <v>574.6</v>
      </c>
    </row>
    <row r="65" spans="1:6" x14ac:dyDescent="0.2">
      <c r="A65" s="22"/>
      <c r="B65" s="10" t="s">
        <v>97</v>
      </c>
      <c r="C65" s="18">
        <v>394.52</v>
      </c>
    </row>
    <row r="66" spans="1:6" x14ac:dyDescent="0.2">
      <c r="A66" s="15"/>
      <c r="B66" s="4" t="s">
        <v>98</v>
      </c>
      <c r="C66" s="14">
        <v>1250</v>
      </c>
    </row>
    <row r="67" spans="1:6" ht="12" customHeight="1" x14ac:dyDescent="0.2">
      <c r="A67" s="22"/>
      <c r="B67" s="4" t="s">
        <v>99</v>
      </c>
      <c r="C67" s="14">
        <v>820.8</v>
      </c>
    </row>
    <row r="68" spans="1:6" x14ac:dyDescent="0.2">
      <c r="A68" s="22"/>
      <c r="B68" s="4" t="s">
        <v>100</v>
      </c>
      <c r="C68" s="14">
        <v>1468</v>
      </c>
    </row>
    <row r="69" spans="1:6" ht="15.75" x14ac:dyDescent="0.25">
      <c r="A69" s="15"/>
      <c r="B69" s="16" t="s">
        <v>101</v>
      </c>
      <c r="C69" s="14">
        <v>0</v>
      </c>
    </row>
    <row r="70" spans="1:6" x14ac:dyDescent="0.2">
      <c r="A70" s="15" t="s">
        <v>102</v>
      </c>
      <c r="B70" s="4" t="s">
        <v>103</v>
      </c>
      <c r="C70" s="14">
        <v>626.58000000000004</v>
      </c>
    </row>
    <row r="71" spans="1:6" ht="30" x14ac:dyDescent="0.2">
      <c r="A71" s="15" t="s">
        <v>104</v>
      </c>
      <c r="B71" s="10" t="s">
        <v>105</v>
      </c>
      <c r="C71" s="14">
        <v>587.35</v>
      </c>
    </row>
    <row r="72" spans="1:6" ht="30" x14ac:dyDescent="0.2">
      <c r="A72" s="15" t="s">
        <v>106</v>
      </c>
      <c r="B72" s="10" t="s">
        <v>107</v>
      </c>
      <c r="C72" s="14">
        <v>2600.3999999999996</v>
      </c>
    </row>
    <row r="73" spans="1:6" ht="30" x14ac:dyDescent="0.2">
      <c r="A73" s="15" t="s">
        <v>108</v>
      </c>
      <c r="B73" s="10" t="s">
        <v>109</v>
      </c>
      <c r="C73" s="14">
        <v>1253.1600000000001</v>
      </c>
    </row>
    <row r="74" spans="1:6" x14ac:dyDescent="0.2">
      <c r="A74" s="22"/>
      <c r="B74" s="4" t="s">
        <v>110</v>
      </c>
      <c r="C74" s="17">
        <v>410.11200000000002</v>
      </c>
    </row>
    <row r="75" spans="1:6" x14ac:dyDescent="0.2">
      <c r="A75" s="22"/>
      <c r="B75" s="4" t="s">
        <v>111</v>
      </c>
      <c r="C75" s="14">
        <v>148.01</v>
      </c>
    </row>
    <row r="76" spans="1:6" ht="15.75" x14ac:dyDescent="0.25">
      <c r="A76" s="22"/>
      <c r="B76" s="9" t="s">
        <v>112</v>
      </c>
      <c r="C76" s="24">
        <f>SUM(C59:C75)</f>
        <v>11683.531999999999</v>
      </c>
    </row>
    <row r="77" spans="1:6" ht="15.75" x14ac:dyDescent="0.25">
      <c r="A77" s="25" t="s">
        <v>113</v>
      </c>
      <c r="B77" s="9" t="s">
        <v>114</v>
      </c>
      <c r="C77" s="12">
        <v>16351.92</v>
      </c>
    </row>
    <row r="78" spans="1:6" ht="15.75" x14ac:dyDescent="0.25">
      <c r="A78" s="10"/>
      <c r="B78" s="9" t="s">
        <v>115</v>
      </c>
      <c r="C78" s="24">
        <f>C77+C76+C57+C50+C46+C39+C25+C13</f>
        <v>116285.679</v>
      </c>
    </row>
    <row r="79" spans="1:6" s="31" customFormat="1" x14ac:dyDescent="0.25">
      <c r="A79" s="26"/>
      <c r="B79" s="27" t="s">
        <v>123</v>
      </c>
      <c r="C79" s="28">
        <v>104149.08</v>
      </c>
      <c r="D79" s="29"/>
      <c r="E79" s="30"/>
      <c r="F79" s="30"/>
    </row>
    <row r="80" spans="1:6" s="35" customFormat="1" x14ac:dyDescent="0.25">
      <c r="A80" s="32"/>
      <c r="B80" s="27" t="s">
        <v>124</v>
      </c>
      <c r="C80" s="33">
        <v>103743.72</v>
      </c>
      <c r="D80" s="34"/>
      <c r="E80" s="34"/>
      <c r="F80" s="34"/>
    </row>
    <row r="81" spans="1:6" s="35" customFormat="1" x14ac:dyDescent="0.25">
      <c r="A81" s="26"/>
      <c r="B81" s="27" t="s">
        <v>125</v>
      </c>
      <c r="C81" s="36">
        <f>C80-C78</f>
        <v>-12541.959000000003</v>
      </c>
      <c r="D81" s="30"/>
      <c r="E81" s="30"/>
      <c r="F81" s="30"/>
    </row>
    <row r="82" spans="1:6" s="41" customFormat="1" ht="15.75" x14ac:dyDescent="0.25">
      <c r="A82" s="37"/>
      <c r="B82" s="38" t="s">
        <v>126</v>
      </c>
      <c r="C82" s="39">
        <f>C81+C5</f>
        <v>27816.610000000008</v>
      </c>
      <c r="D82" s="40"/>
      <c r="E82" s="40"/>
      <c r="F82" s="40"/>
    </row>
    <row r="83" spans="1:6" s="42" customFormat="1" ht="14.25" x14ac:dyDescent="0.2"/>
    <row r="84" spans="1:6" s="42" customFormat="1" ht="14.25" x14ac:dyDescent="0.2"/>
    <row r="85" spans="1:6" s="42" customFormat="1" ht="14.25" x14ac:dyDescent="0.2"/>
    <row r="86" spans="1:6" s="42" customFormat="1" ht="14.25" x14ac:dyDescent="0.2"/>
    <row r="87" spans="1:6" s="42" customFormat="1" ht="14.25" x14ac:dyDescent="0.2"/>
    <row r="88" spans="1:6" s="42" customFormat="1" ht="14.25" x14ac:dyDescent="0.2"/>
    <row r="89" spans="1:6" s="42" customFormat="1" ht="14.25" x14ac:dyDescent="0.2"/>
    <row r="90" spans="1:6" s="42" customFormat="1" ht="14.25" x14ac:dyDescent="0.2"/>
    <row r="91" spans="1:6" s="42" customFormat="1" ht="14.25" x14ac:dyDescent="0.2"/>
    <row r="92" spans="1:6" s="42" customFormat="1" ht="14.25" x14ac:dyDescent="0.2"/>
    <row r="93" spans="1:6" s="42" customFormat="1" ht="14.25" x14ac:dyDescent="0.2"/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2021-01-21T03:50:17Z</dcterms:created>
  <dcterms:modified xsi:type="dcterms:W3CDTF">2021-03-09T06:26:44Z</dcterms:modified>
</cp:coreProperties>
</file>