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8" i="1"/>
  <c r="C87"/>
  <c r="C81"/>
  <c r="C59"/>
  <c r="C46"/>
  <c r="C42"/>
  <c r="C35"/>
  <c r="C25"/>
  <c r="C13"/>
  <c r="C83"/>
</calcChain>
</file>

<file path=xl/sharedStrings.xml><?xml version="1.0" encoding="utf-8"?>
<sst xmlns="http://schemas.openxmlformats.org/spreadsheetml/2006/main" count="121" uniqueCount="118">
  <si>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</si>
  <si>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</si>
  <si>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</si>
  <si>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</si>
  <si>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</si>
  <si>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</si>
  <si>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</si>
  <si>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</si>
  <si>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</si>
  <si>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</si>
  <si>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</si>
  <si>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</si>
  <si>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</si>
  <si>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</si>
  <si>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</si>
  <si>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</si>
  <si>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</si>
  <si>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</si>
  <si>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</si>
  <si>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</si>
  <si>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</si>
  <si>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</si>
  <si>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</si>
  <si>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</si>
  <si>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</si>
  <si>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</si>
  <si>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</si>
  <si>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</si>
  <si>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</si>
  <si>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</si>
  <si>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</si>
  <si>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</si>
  <si>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</si>
  <si>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</si>
  <si>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</si>
  <si>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</si>
  <si>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</si>
  <si>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</si>
  <si>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</si>
  <si>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</si>
  <si>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</si>
  <si>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</si>
  <si>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</si>
  <si>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</si>
  <si>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</si>
  <si>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</si>
  <si>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</si>
  <si>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</si>
  <si>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</si>
  <si>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</si>
  <si>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</si>
  <si>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</si>
  <si>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</si>
  <si>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</si>
  <si>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</si>
  <si>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</si>
  <si>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</si>
  <si>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</si>
  <si>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</si>
  <si>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</si>
  <si>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</si>
  <si>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</si>
  <si>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</si>
  <si>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</si>
  <si>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</si>
  <si>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</si>
  <si>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</si>
  <si>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</si>
  <si>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</si>
  <si>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</si>
  <si>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</si>
  <si>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</si>
  <si>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</si>
  <si>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</si>
  <si>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</si>
  <si>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</si>
  <si>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воды</t>
  </si>
  <si>
    <t>Поверка термометров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</si>
  <si>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</si>
  <si>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</si>
  <si>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</si>
  <si>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</si>
  <si>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л/клетке</t>
  </si>
  <si>
    <t>смена ламп накаливания</t>
  </si>
  <si>
    <t xml:space="preserve">устранение обрыва </t>
  </si>
  <si>
    <t xml:space="preserve"> 9.2</t>
  </si>
  <si>
    <t>Текущий ремонт систем водоснабжения и водоотведения (непредвиденные работы)</t>
  </si>
  <si>
    <t>замена ППР в ИТП:</t>
  </si>
  <si>
    <t>а</t>
  </si>
  <si>
    <t>установка стальной муфты Ду 15 мм</t>
  </si>
  <si>
    <t>б</t>
  </si>
  <si>
    <t>сварочные работы</t>
  </si>
  <si>
    <t>в</t>
  </si>
  <si>
    <t>установка прокладки сантехнической 3/4</t>
  </si>
  <si>
    <t>подготовка оборудования ИТП к промывке системы отопления:</t>
  </si>
  <si>
    <t>установка ниппеля переход.Ду20/25</t>
  </si>
  <si>
    <t>установка ниппеля переход.Ду15/20</t>
  </si>
  <si>
    <t xml:space="preserve"> 9.3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</si>
  <si>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</si>
  <si>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</si>
  <si>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сброс снега с козырьков</t>
  </si>
  <si>
    <t>завоз земли для клумб и песка в песочницы (услуги спецтехники)</t>
  </si>
  <si>
    <t>укрепление створки слухового окна саморезами и закрывание створок</t>
  </si>
  <si>
    <t>Текущий ремонт конструктивных элементов (теплоснабжение)</t>
  </si>
  <si>
    <t>Замена теплосчетчика в узле ввода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</si>
  <si>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</si>
  <si>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</si>
  <si>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</si>
  <si>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</si>
  <si>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</si>
  <si>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16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</si>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</sst>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6" fillId="0" borderId="1" xfId="0" applyNumberFormat="1" applyFont="1" applyFill="1" applyBorder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44" fontId="6" fillId="0" borderId="1" xfId="1" applyFont="1" applyFill="1" applyBorder="1"/>
    <xf numFmtId="0" fontId="7" fillId="0" borderId="2" xfId="0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3" fillId="0" borderId="1" xfId="2" applyFont="1" applyBorder="1" applyAlignment="1">
      <alignment horizontal="center"/>
    </xf>
    <xf numFmtId="0" fontId="4" fillId="0" borderId="1" xfId="2" applyFont="1" applyBorder="1"/>
    <xf numFmtId="0" fontId="9" fillId="0" borderId="0" xfId="0" applyFont="1" applyFill="1" applyAlignment="1">
      <alignment wrapText="1"/>
    </xf>
    <xf numFmtId="0" fontId="2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6" fillId="0" borderId="1" xfId="2" applyNumberFormat="1" applyFont="1" applyFill="1" applyBorder="1" applyAlignment="1"/>
    <xf numFmtId="2" fontId="6" fillId="0" borderId="1" xfId="2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topLeftCell="A63" workbookViewId="0">
      <selection activeCell="E89" sqref="E89"/>
    </sheetView>
  </sheetViews>
  <sheetFormatPr defaultRowHeight="15"/>
  <cols>
    <col min="1" max="1" width="7.42578125" style="3" customWidth="1"/>
    <col min="2" max="2" width="74" style="3" customWidth="1"/>
    <col min="3" max="3" width="12.42578125" style="3" customWidth="1"/>
    <col min="4" max="201" width="9.140625" style="3"/>
    <col min="202" max="202" width="4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.85546875" style="3" customWidth="1"/>
    <col min="208" max="208" width="9" style="3" customWidth="1"/>
    <col min="209" max="210" width="9.5703125" style="3" customWidth="1"/>
    <col min="211" max="211" width="7.7109375" style="3" customWidth="1"/>
    <col min="212" max="212" width="9.28515625" style="3" customWidth="1"/>
    <col min="213" max="213" width="8.5703125" style="3" customWidth="1"/>
    <col min="214" max="214" width="7.7109375" style="3" customWidth="1"/>
    <col min="215" max="215" width="7.5703125" style="3" customWidth="1"/>
    <col min="216" max="216" width="8.140625" style="3" customWidth="1"/>
    <col min="217" max="217" width="8.85546875" style="3" customWidth="1"/>
    <col min="218" max="218" width="9.28515625" style="3" customWidth="1"/>
    <col min="219" max="220" width="9.140625" style="3"/>
    <col min="221" max="221" width="8.5703125" style="3" customWidth="1"/>
    <col min="222" max="222" width="8.42578125" style="3" customWidth="1"/>
    <col min="223" max="225" width="9.140625" style="3"/>
    <col min="226" max="226" width="11.28515625" style="3" customWidth="1"/>
    <col min="227" max="240" width="9.140625" style="3"/>
    <col min="241" max="241" width="7.85546875" style="3" customWidth="1"/>
    <col min="242" max="16384" width="9.140625" style="3"/>
  </cols>
  <sheetData>
    <row r="1" spans="1:3" ht="15.75">
      <c r="A1" s="39" t="s">
        <v>111</v>
      </c>
      <c r="B1" s="39"/>
    </row>
    <row r="2" spans="1:3" ht="12.75" customHeight="1">
      <c r="A2" s="39" t="s">
        <v>109</v>
      </c>
      <c r="B2" s="39"/>
    </row>
    <row r="3" spans="1:3" ht="15.75">
      <c r="A3" s="39" t="s">
        <v>110</v>
      </c>
      <c r="B3" s="39"/>
    </row>
    <row r="4" spans="1:3" ht="15.75">
      <c r="A4" s="4"/>
      <c r="B4" s="4"/>
    </row>
    <row r="5" spans="1:3" s="8" customFormat="1" ht="15.75">
      <c r="A5" s="5"/>
      <c r="B5" s="6" t="s">
        <v>112</v>
      </c>
      <c r="C5" s="7">
        <v>-25906.250800000009</v>
      </c>
    </row>
    <row r="6" spans="1:3" ht="15.75">
      <c r="A6" s="9"/>
      <c r="B6" s="10" t="s">
        <v>0</v>
      </c>
      <c r="C6" s="11"/>
    </row>
    <row r="7" spans="1:3">
      <c r="A7" s="12" t="s">
        <v>1</v>
      </c>
      <c r="B7" s="13" t="s">
        <v>2</v>
      </c>
      <c r="C7" s="13"/>
    </row>
    <row r="8" spans="1:3" ht="24" customHeight="1">
      <c r="A8" s="12"/>
      <c r="B8" s="13" t="s">
        <v>3</v>
      </c>
      <c r="C8" s="25">
        <v>9061.6320000000014</v>
      </c>
    </row>
    <row r="9" spans="1:3">
      <c r="A9" s="14" t="s">
        <v>4</v>
      </c>
      <c r="B9" s="13" t="s">
        <v>5</v>
      </c>
      <c r="C9" s="25">
        <v>0</v>
      </c>
    </row>
    <row r="10" spans="1:3">
      <c r="A10" s="12"/>
      <c r="B10" s="13" t="s">
        <v>3</v>
      </c>
      <c r="C10" s="25">
        <v>5343.4079999999994</v>
      </c>
    </row>
    <row r="11" spans="1:3" ht="45">
      <c r="A11" s="12" t="s">
        <v>6</v>
      </c>
      <c r="B11" s="13" t="s">
        <v>7</v>
      </c>
      <c r="C11" s="25">
        <v>1186.5070000000001</v>
      </c>
    </row>
    <row r="12" spans="1:3" ht="23.25" customHeight="1">
      <c r="A12" s="12" t="s">
        <v>8</v>
      </c>
      <c r="B12" s="13" t="s">
        <v>9</v>
      </c>
      <c r="C12" s="25">
        <v>40.067999999999998</v>
      </c>
    </row>
    <row r="13" spans="1:3" ht="15.75">
      <c r="A13" s="12"/>
      <c r="B13" s="10" t="s">
        <v>10</v>
      </c>
      <c r="C13" s="26">
        <f>SUM(C8:C12)</f>
        <v>15631.615</v>
      </c>
    </row>
    <row r="14" spans="1:3" ht="31.5">
      <c r="A14" s="12" t="s">
        <v>11</v>
      </c>
      <c r="B14" s="10" t="s">
        <v>12</v>
      </c>
      <c r="C14" s="13"/>
    </row>
    <row r="15" spans="1:3">
      <c r="A15" s="12" t="s">
        <v>13</v>
      </c>
      <c r="B15" s="13" t="s">
        <v>14</v>
      </c>
      <c r="C15" s="25">
        <v>1292.4240000000002</v>
      </c>
    </row>
    <row r="16" spans="1:3">
      <c r="A16" s="12" t="s">
        <v>15</v>
      </c>
      <c r="B16" s="13" t="s">
        <v>16</v>
      </c>
      <c r="C16" s="25">
        <v>2054.0520000000006</v>
      </c>
    </row>
    <row r="17" spans="1:3">
      <c r="A17" s="12" t="s">
        <v>17</v>
      </c>
      <c r="B17" s="13" t="s">
        <v>18</v>
      </c>
      <c r="C17" s="25">
        <v>307.99799999999999</v>
      </c>
    </row>
    <row r="18" spans="1:3">
      <c r="A18" s="12" t="s">
        <v>19</v>
      </c>
      <c r="B18" s="13" t="s">
        <v>20</v>
      </c>
      <c r="C18" s="25">
        <v>392.40000000000003</v>
      </c>
    </row>
    <row r="19" spans="1:3">
      <c r="A19" s="12" t="s">
        <v>21</v>
      </c>
      <c r="B19" s="13" t="s">
        <v>22</v>
      </c>
      <c r="C19" s="25">
        <v>3921.0750000000007</v>
      </c>
    </row>
    <row r="20" spans="1:3">
      <c r="A20" s="12" t="s">
        <v>23</v>
      </c>
      <c r="B20" s="13" t="s">
        <v>24</v>
      </c>
      <c r="C20" s="25">
        <v>1426.9199999999998</v>
      </c>
    </row>
    <row r="21" spans="1:3">
      <c r="A21" s="12" t="s">
        <v>25</v>
      </c>
      <c r="B21" s="13" t="s">
        <v>26</v>
      </c>
      <c r="C21" s="25">
        <v>1700</v>
      </c>
    </row>
    <row r="22" spans="1:3" ht="30">
      <c r="A22" s="12" t="s">
        <v>27</v>
      </c>
      <c r="B22" s="13" t="s">
        <v>28</v>
      </c>
      <c r="C22" s="25">
        <v>133.12</v>
      </c>
    </row>
    <row r="23" spans="1:3" ht="45">
      <c r="A23" s="12" t="s">
        <v>29</v>
      </c>
      <c r="B23" s="13" t="s">
        <v>30</v>
      </c>
      <c r="C23" s="25">
        <v>599.35359999999991</v>
      </c>
    </row>
    <row r="24" spans="1:3">
      <c r="A24" s="12" t="s">
        <v>31</v>
      </c>
      <c r="B24" s="13" t="s">
        <v>32</v>
      </c>
      <c r="C24" s="25">
        <v>663.71399999999994</v>
      </c>
    </row>
    <row r="25" spans="1:3" ht="15.75">
      <c r="A25" s="12"/>
      <c r="B25" s="10" t="s">
        <v>33</v>
      </c>
      <c r="C25" s="26">
        <f>SUM(C15:C24)</f>
        <v>12491.056600000002</v>
      </c>
    </row>
    <row r="26" spans="1:3" ht="31.5">
      <c r="A26" s="12"/>
      <c r="B26" s="10" t="s">
        <v>34</v>
      </c>
      <c r="C26" s="13"/>
    </row>
    <row r="27" spans="1:3" ht="30">
      <c r="A27" s="12" t="s">
        <v>35</v>
      </c>
      <c r="B27" s="13" t="s">
        <v>36</v>
      </c>
      <c r="C27" s="25">
        <v>0</v>
      </c>
    </row>
    <row r="28" spans="1:3">
      <c r="A28" s="12"/>
      <c r="B28" s="13" t="s">
        <v>37</v>
      </c>
      <c r="C28" s="25">
        <v>4550.6400000000003</v>
      </c>
    </row>
    <row r="29" spans="1:3" ht="13.5" customHeight="1">
      <c r="A29" s="12"/>
      <c r="B29" s="13" t="s">
        <v>38</v>
      </c>
      <c r="C29" s="25">
        <v>4022.2000000000003</v>
      </c>
    </row>
    <row r="30" spans="1:3" ht="15" customHeight="1">
      <c r="A30" s="12"/>
      <c r="B30" s="13" t="s">
        <v>39</v>
      </c>
      <c r="C30" s="25">
        <v>2129.4</v>
      </c>
    </row>
    <row r="31" spans="1:3" ht="15" customHeight="1">
      <c r="A31" s="12"/>
      <c r="B31" s="13" t="s">
        <v>40</v>
      </c>
      <c r="C31" s="25">
        <v>148.19999999999999</v>
      </c>
    </row>
    <row r="32" spans="1:3">
      <c r="A32" s="12"/>
      <c r="B32" s="13" t="s">
        <v>41</v>
      </c>
      <c r="C32" s="25">
        <v>292.36</v>
      </c>
    </row>
    <row r="33" spans="1:3">
      <c r="A33" s="12" t="s">
        <v>42</v>
      </c>
      <c r="B33" s="13" t="s">
        <v>43</v>
      </c>
      <c r="C33" s="25">
        <v>4.28</v>
      </c>
    </row>
    <row r="34" spans="1:3">
      <c r="A34" s="12"/>
      <c r="B34" s="13" t="s">
        <v>44</v>
      </c>
      <c r="C34" s="25">
        <v>188.01</v>
      </c>
    </row>
    <row r="35" spans="1:3" ht="15.75">
      <c r="A35" s="12"/>
      <c r="B35" s="10" t="s">
        <v>45</v>
      </c>
      <c r="C35" s="26">
        <f>SUM(C27:C34)</f>
        <v>11335.090000000002</v>
      </c>
    </row>
    <row r="36" spans="1:3" ht="15.75">
      <c r="A36" s="12"/>
      <c r="B36" s="10" t="s">
        <v>46</v>
      </c>
      <c r="C36" s="13"/>
    </row>
    <row r="37" spans="1:3">
      <c r="A37" s="12" t="s">
        <v>47</v>
      </c>
      <c r="B37" s="13" t="s">
        <v>48</v>
      </c>
      <c r="C37" s="25">
        <v>2858.076</v>
      </c>
    </row>
    <row r="38" spans="1:3" ht="30">
      <c r="A38" s="12" t="s">
        <v>49</v>
      </c>
      <c r="B38" s="13" t="s">
        <v>50</v>
      </c>
      <c r="C38" s="25">
        <v>714.51900000000001</v>
      </c>
    </row>
    <row r="39" spans="1:3" ht="30">
      <c r="A39" s="12" t="s">
        <v>51</v>
      </c>
      <c r="B39" s="13" t="s">
        <v>52</v>
      </c>
      <c r="C39" s="25">
        <v>3612.4920000000002</v>
      </c>
    </row>
    <row r="40" spans="1:3" ht="30">
      <c r="A40" s="12" t="s">
        <v>53</v>
      </c>
      <c r="B40" s="13" t="s">
        <v>54</v>
      </c>
      <c r="C40" s="25">
        <v>1429.038</v>
      </c>
    </row>
    <row r="41" spans="1:3">
      <c r="A41" s="12" t="s">
        <v>55</v>
      </c>
      <c r="B41" s="13" t="s">
        <v>56</v>
      </c>
      <c r="C41" s="25">
        <v>1045.3799999999999</v>
      </c>
    </row>
    <row r="42" spans="1:3" ht="15.75">
      <c r="A42" s="12"/>
      <c r="B42" s="10" t="s">
        <v>57</v>
      </c>
      <c r="C42" s="26">
        <f>SUM(C37:C41)</f>
        <v>9659.5049999999992</v>
      </c>
    </row>
    <row r="43" spans="1:3" ht="15.75">
      <c r="A43" s="12"/>
      <c r="B43" s="10" t="s">
        <v>58</v>
      </c>
      <c r="C43" s="13"/>
    </row>
    <row r="44" spans="1:3" ht="30">
      <c r="A44" s="12" t="s">
        <v>59</v>
      </c>
      <c r="B44" s="13" t="s">
        <v>60</v>
      </c>
      <c r="C44" s="25">
        <v>4004.208000000001</v>
      </c>
    </row>
    <row r="45" spans="1:3">
      <c r="A45" s="12" t="s">
        <v>61</v>
      </c>
      <c r="B45" s="13" t="s">
        <v>62</v>
      </c>
      <c r="C45" s="25">
        <v>1131.624</v>
      </c>
    </row>
    <row r="46" spans="1:3" ht="15.75">
      <c r="A46" s="12"/>
      <c r="B46" s="10" t="s">
        <v>63</v>
      </c>
      <c r="C46" s="26">
        <f>SUM(C44:C45)</f>
        <v>5135.8320000000012</v>
      </c>
    </row>
    <row r="47" spans="1:3">
      <c r="A47" s="12"/>
      <c r="B47" s="13"/>
      <c r="C47" s="25"/>
    </row>
    <row r="48" spans="1:3" ht="15.75">
      <c r="A48" s="15" t="s">
        <v>64</v>
      </c>
      <c r="B48" s="13" t="s">
        <v>65</v>
      </c>
      <c r="C48" s="26">
        <v>958.15200000000004</v>
      </c>
    </row>
    <row r="49" spans="1:3" ht="15.75">
      <c r="A49" s="15" t="s">
        <v>66</v>
      </c>
      <c r="B49" s="13" t="s">
        <v>67</v>
      </c>
      <c r="C49" s="26">
        <v>923.5200000000001</v>
      </c>
    </row>
    <row r="50" spans="1:3">
      <c r="A50" s="12"/>
      <c r="B50" s="13"/>
      <c r="C50" s="13"/>
    </row>
    <row r="51" spans="1:3" ht="15.75">
      <c r="A51" s="12"/>
      <c r="B51" s="10" t="s">
        <v>68</v>
      </c>
      <c r="C51" s="13"/>
    </row>
    <row r="52" spans="1:3">
      <c r="A52" s="12" t="s">
        <v>69</v>
      </c>
      <c r="B52" s="13" t="s">
        <v>70</v>
      </c>
      <c r="C52" s="25">
        <v>5453.6</v>
      </c>
    </row>
    <row r="53" spans="1:3">
      <c r="A53" s="12" t="s">
        <v>71</v>
      </c>
      <c r="B53" s="13" t="s">
        <v>72</v>
      </c>
      <c r="C53" s="25">
        <v>2894.5600000000004</v>
      </c>
    </row>
    <row r="54" spans="1:3" ht="40.5" customHeight="1">
      <c r="A54" s="16"/>
      <c r="B54" s="17" t="s">
        <v>73</v>
      </c>
      <c r="C54" s="27">
        <v>5309.7999999999984</v>
      </c>
    </row>
    <row r="55" spans="1:3" ht="49.5" customHeight="1">
      <c r="A55" s="16"/>
      <c r="B55" s="17" t="s">
        <v>74</v>
      </c>
      <c r="C55" s="27">
        <v>3185.8799999999992</v>
      </c>
    </row>
    <row r="56" spans="1:3" ht="40.5" customHeight="1">
      <c r="A56" s="16"/>
      <c r="B56" s="17" t="s">
        <v>75</v>
      </c>
      <c r="C56" s="27">
        <v>2123.92</v>
      </c>
    </row>
    <row r="57" spans="1:3">
      <c r="A57" s="12"/>
      <c r="B57" s="13" t="s">
        <v>76</v>
      </c>
      <c r="C57" s="25">
        <v>740.62</v>
      </c>
    </row>
    <row r="58" spans="1:3">
      <c r="A58" s="12"/>
      <c r="B58" s="13" t="s">
        <v>77</v>
      </c>
      <c r="C58" s="25">
        <v>2232</v>
      </c>
    </row>
    <row r="59" spans="1:3" ht="15.75">
      <c r="A59" s="12"/>
      <c r="B59" s="10" t="s">
        <v>78</v>
      </c>
      <c r="C59" s="26">
        <f>SUM(C52:C58)</f>
        <v>21940.379999999994</v>
      </c>
    </row>
    <row r="60" spans="1:3" ht="15.75">
      <c r="A60" s="12"/>
      <c r="B60" s="10"/>
      <c r="C60" s="10"/>
    </row>
    <row r="61" spans="1:3" ht="15.75">
      <c r="A61" s="12"/>
      <c r="B61" s="10" t="s">
        <v>79</v>
      </c>
      <c r="C61" s="13"/>
    </row>
    <row r="62" spans="1:3" ht="31.5">
      <c r="A62" s="12" t="s">
        <v>80</v>
      </c>
      <c r="B62" s="10" t="s">
        <v>81</v>
      </c>
      <c r="C62" s="25">
        <v>0</v>
      </c>
    </row>
    <row r="63" spans="1:3" s="19" customFormat="1" ht="18.75" customHeight="1">
      <c r="A63" s="18"/>
      <c r="B63" s="11" t="s">
        <v>82</v>
      </c>
      <c r="C63" s="28">
        <v>740.62</v>
      </c>
    </row>
    <row r="64" spans="1:3" ht="14.1" customHeight="1">
      <c r="A64" s="16"/>
      <c r="B64" s="11" t="s">
        <v>83</v>
      </c>
      <c r="C64" s="28">
        <v>0</v>
      </c>
    </row>
    <row r="65" spans="1:3" ht="18.75" customHeight="1">
      <c r="A65" s="16"/>
      <c r="B65" s="11" t="s">
        <v>84</v>
      </c>
      <c r="C65" s="28">
        <v>0</v>
      </c>
    </row>
    <row r="66" spans="1:3" ht="31.5">
      <c r="A66" s="12" t="s">
        <v>85</v>
      </c>
      <c r="B66" s="10" t="s">
        <v>86</v>
      </c>
      <c r="C66" s="25">
        <v>0</v>
      </c>
    </row>
    <row r="67" spans="1:3" ht="15.75">
      <c r="A67" s="20"/>
      <c r="B67" s="24" t="s">
        <v>87</v>
      </c>
      <c r="C67" s="28">
        <v>0</v>
      </c>
    </row>
    <row r="68" spans="1:3">
      <c r="A68" s="20" t="s">
        <v>88</v>
      </c>
      <c r="B68" s="11" t="s">
        <v>89</v>
      </c>
      <c r="C68" s="28">
        <v>477.56</v>
      </c>
    </row>
    <row r="69" spans="1:3">
      <c r="A69" s="20" t="s">
        <v>90</v>
      </c>
      <c r="B69" s="11" t="s">
        <v>91</v>
      </c>
      <c r="C69" s="28">
        <v>663.48</v>
      </c>
    </row>
    <row r="70" spans="1:3">
      <c r="A70" s="20" t="s">
        <v>92</v>
      </c>
      <c r="B70" s="11" t="s">
        <v>93</v>
      </c>
      <c r="C70" s="28">
        <v>949.94</v>
      </c>
    </row>
    <row r="71" spans="1:3" ht="15.75">
      <c r="A71" s="20"/>
      <c r="B71" s="24" t="s">
        <v>94</v>
      </c>
      <c r="C71" s="28">
        <v>0</v>
      </c>
    </row>
    <row r="72" spans="1:3">
      <c r="A72" s="20" t="s">
        <v>88</v>
      </c>
      <c r="B72" s="11" t="s">
        <v>95</v>
      </c>
      <c r="C72" s="28">
        <v>117.51</v>
      </c>
    </row>
    <row r="73" spans="1:3">
      <c r="A73" s="20" t="s">
        <v>90</v>
      </c>
      <c r="B73" s="11" t="s">
        <v>96</v>
      </c>
      <c r="C73" s="28">
        <v>117.51</v>
      </c>
    </row>
    <row r="74" spans="1:3" ht="31.5">
      <c r="A74" s="12" t="s">
        <v>97</v>
      </c>
      <c r="B74" s="10" t="s">
        <v>98</v>
      </c>
      <c r="C74" s="25">
        <v>0</v>
      </c>
    </row>
    <row r="75" spans="1:3">
      <c r="A75" s="12"/>
      <c r="B75" s="11" t="s">
        <v>99</v>
      </c>
      <c r="C75" s="28">
        <v>227.61600000000001</v>
      </c>
    </row>
    <row r="76" spans="1:3">
      <c r="A76" s="12"/>
      <c r="B76" s="11" t="s">
        <v>100</v>
      </c>
      <c r="C76" s="28">
        <v>114.92</v>
      </c>
    </row>
    <row r="77" spans="1:3">
      <c r="A77" s="12"/>
      <c r="B77" s="11" t="s">
        <v>101</v>
      </c>
      <c r="C77" s="28">
        <v>1000</v>
      </c>
    </row>
    <row r="78" spans="1:3" ht="30">
      <c r="A78" s="12"/>
      <c r="B78" s="13" t="s">
        <v>102</v>
      </c>
      <c r="C78" s="29">
        <v>125.96</v>
      </c>
    </row>
    <row r="79" spans="1:3" ht="21.75" customHeight="1">
      <c r="A79" s="12"/>
      <c r="B79" s="10" t="s">
        <v>103</v>
      </c>
      <c r="C79" s="28">
        <v>0</v>
      </c>
    </row>
    <row r="80" spans="1:3" ht="15.75">
      <c r="A80" s="12"/>
      <c r="B80" s="21" t="s">
        <v>104</v>
      </c>
      <c r="C80" s="28">
        <v>40032</v>
      </c>
    </row>
    <row r="81" spans="1:3" ht="15.75">
      <c r="A81" s="12"/>
      <c r="B81" s="10" t="s">
        <v>105</v>
      </c>
      <c r="C81" s="26">
        <f>SUM(C62:C80)</f>
        <v>44567.116000000002</v>
      </c>
    </row>
    <row r="82" spans="1:3" ht="16.5" thickBot="1">
      <c r="A82" s="15" t="s">
        <v>106</v>
      </c>
      <c r="B82" s="10" t="s">
        <v>107</v>
      </c>
      <c r="C82" s="26">
        <v>11316.240000000003</v>
      </c>
    </row>
    <row r="83" spans="1:3" ht="16.5" thickBot="1">
      <c r="A83" s="22"/>
      <c r="B83" s="23" t="s">
        <v>108</v>
      </c>
      <c r="C83" s="30">
        <f>C82+C81+C59+C49+C48+C46+C42+C35+C25+C13</f>
        <v>133958.50659999999</v>
      </c>
    </row>
    <row r="84" spans="1:3" s="33" customFormat="1" ht="15.75">
      <c r="A84" s="31"/>
      <c r="B84" s="32" t="s">
        <v>113</v>
      </c>
      <c r="C84" s="37">
        <v>87222</v>
      </c>
    </row>
    <row r="85" spans="1:3" s="2" customFormat="1" ht="15.75">
      <c r="A85" s="34"/>
      <c r="B85" s="32" t="s">
        <v>114</v>
      </c>
      <c r="C85" s="37">
        <v>89523.35</v>
      </c>
    </row>
    <row r="86" spans="1:3" s="2" customFormat="1" ht="15.75">
      <c r="A86" s="34"/>
      <c r="B86" s="32" t="s">
        <v>117</v>
      </c>
      <c r="C86" s="37">
        <v>31124.36</v>
      </c>
    </row>
    <row r="87" spans="1:3" s="2" customFormat="1" ht="15.75">
      <c r="A87" s="35"/>
      <c r="B87" s="32" t="s">
        <v>116</v>
      </c>
      <c r="C87" s="38">
        <f>C86+C85-C83</f>
        <v>-13310.796599999987</v>
      </c>
    </row>
    <row r="88" spans="1:3" s="2" customFormat="1" ht="15.75">
      <c r="A88" s="35"/>
      <c r="B88" s="32" t="s">
        <v>115</v>
      </c>
      <c r="C88" s="38">
        <f>C87+C5</f>
        <v>-39217.047399999996</v>
      </c>
    </row>
    <row r="89" spans="1:3" s="1" customFormat="1" ht="14.25">
      <c r="A89" s="36"/>
    </row>
    <row r="90" spans="1:3" s="1" customFormat="1" ht="14.25">
      <c r="A90" s="36"/>
    </row>
    <row r="91" spans="1:3" s="1" customFormat="1" ht="14.25">
      <c r="A91" s="36"/>
    </row>
    <row r="92" spans="1:3" s="1" customFormat="1" ht="14.25">
      <c r="A92" s="36"/>
    </row>
    <row r="93" spans="1:3" s="1" customFormat="1" ht="14.25">
      <c r="A93" s="36"/>
    </row>
    <row r="94" spans="1:3" s="1" customFormat="1" ht="14.25">
      <c r="A94" s="36"/>
    </row>
    <row r="95" spans="1:3" s="1" customFormat="1" ht="14.25">
      <c r="A95" s="36"/>
    </row>
    <row r="96" spans="1:3" s="1" customFormat="1" ht="14.25">
      <c r="A96" s="36"/>
    </row>
    <row r="97" spans="1:1" s="1" customFormat="1" ht="14.25">
      <c r="A97" s="36"/>
    </row>
    <row r="98" spans="1:1" s="1" customFormat="1" ht="14.25">
      <c r="A98" s="36"/>
    </row>
    <row r="99" spans="1:1" s="1" customFormat="1" ht="14.25">
      <c r="A99" s="36"/>
    </row>
    <row r="100" spans="1:1" s="1" customFormat="1" ht="14.25">
      <c r="A100" s="3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2021-02-01T08:42:10Z</dcterms:created>
  <dcterms:modified xsi:type="dcterms:W3CDTF">2021-03-29T03:43:51Z</dcterms:modified>
</cp:coreProperties>
</file>