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erver\documents\Прокопенко\отчет 2020 ЖЭК 6\Д.Пролетариата\"/>
    </mc:Choice>
  </mc:AlternateContent>
  <bookViews>
    <workbookView xWindow="0" yWindow="0" windowWidth="19320" windowHeight="1269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73" i="1" l="1"/>
  <c r="C72" i="1"/>
  <c r="C66" i="1"/>
  <c r="C68" i="1" s="1"/>
  <c r="C56" i="1"/>
  <c r="C41" i="1"/>
  <c r="C34" i="1"/>
  <c r="C26" i="1"/>
  <c r="C14" i="1"/>
</calcChain>
</file>

<file path=xl/sharedStrings.xml><?xml version="1.0" encoding="utf-8"?>
<sst xmlns="http://schemas.openxmlformats.org/spreadsheetml/2006/main" count="103" uniqueCount="102">
  <si>
    <t>и текущему ремонту общего имущества в многоквартирном доме</t>
  </si>
  <si>
    <t>1.Содержание помещений общего пользования</t>
  </si>
  <si>
    <t xml:space="preserve"> 1.1</t>
  </si>
  <si>
    <t>Влажное подметание лестничных площадок и маршей:</t>
  </si>
  <si>
    <t xml:space="preserve"> - нижних 2-х этажей</t>
  </si>
  <si>
    <t xml:space="preserve"> 1.2</t>
  </si>
  <si>
    <t>Мытье лестничных площадок и маршей</t>
  </si>
  <si>
    <t xml:space="preserve"> 1.3</t>
  </si>
  <si>
    <t>Влажная протирка стен, дверей,плафонов, окн, подоконников,оконных решеток, отоп.приборов,чердачных лестниц,шкафов для эл.сч.,почтовых ящиков, потолков</t>
  </si>
  <si>
    <t xml:space="preserve"> 1.4</t>
  </si>
  <si>
    <t>Мытье окон</t>
  </si>
  <si>
    <t xml:space="preserve">                                 Итого по п.1</t>
  </si>
  <si>
    <t xml:space="preserve"> </t>
  </si>
  <si>
    <t>2. Уборка придомовой территории , входящей в состав общего имущества</t>
  </si>
  <si>
    <t xml:space="preserve"> 2.1</t>
  </si>
  <si>
    <t>Подметание придомовой территории в летний период</t>
  </si>
  <si>
    <t xml:space="preserve"> 2.2</t>
  </si>
  <si>
    <t>Уборка мусора с газона в летний период (случайный мусор)</t>
  </si>
  <si>
    <t xml:space="preserve"> 2.3</t>
  </si>
  <si>
    <t>Уборка  газона в летний период (листья и сучья)</t>
  </si>
  <si>
    <t xml:space="preserve"> 2.4</t>
  </si>
  <si>
    <t>Очистка урн</t>
  </si>
  <si>
    <t xml:space="preserve"> 2.5</t>
  </si>
  <si>
    <t>Подметание снега при снегопаде более 2-х см</t>
  </si>
  <si>
    <t xml:space="preserve"> 2.6</t>
  </si>
  <si>
    <t>Подметание снега  до 2-х см</t>
  </si>
  <si>
    <t xml:space="preserve"> 2.7</t>
  </si>
  <si>
    <t>Сдвижка и снега  в зимний период (механизированная уборка)</t>
  </si>
  <si>
    <t xml:space="preserve"> 2.8</t>
  </si>
  <si>
    <t xml:space="preserve">Посыпка пешеходных дорожек и проездов противогололедными материалами </t>
  </si>
  <si>
    <t xml:space="preserve"> 2.9</t>
  </si>
  <si>
    <t xml:space="preserve">Очистка пешеходных дорожек, отмостки, крылец, входов, конт.площадок  и проездов вдоль бордюров (шириной 0,5м)от наледи и льда </t>
  </si>
  <si>
    <t xml:space="preserve"> 2.10</t>
  </si>
  <si>
    <t>Кошение газонов</t>
  </si>
  <si>
    <t xml:space="preserve">                                   Итого по п.2</t>
  </si>
  <si>
    <t>3.Подготовка многоквартирного дома к сезонной эксплуатации</t>
  </si>
  <si>
    <t xml:space="preserve"> Промывка трубопроводов системы отопления</t>
  </si>
  <si>
    <t xml:space="preserve"> Испытание трубопроводов системы ЦО</t>
  </si>
  <si>
    <t xml:space="preserve"> Консервация и расконсервация  системы ЦО</t>
  </si>
  <si>
    <t xml:space="preserve"> Регулировка и наладка системы ЦО</t>
  </si>
  <si>
    <t xml:space="preserve"> Ликвидация воздушных пробок в стояке отопления</t>
  </si>
  <si>
    <t>Замена ламп освещения внутриквартального</t>
  </si>
  <si>
    <t xml:space="preserve">                          Итого по п.3</t>
  </si>
  <si>
    <t>4.Проведение технических осмотров и мелкий ремонт</t>
  </si>
  <si>
    <t>4.1.</t>
  </si>
  <si>
    <t>Проведение тех.осмотров   и устранение неисправностей в системе ЦО</t>
  </si>
  <si>
    <t xml:space="preserve"> 4.2</t>
  </si>
  <si>
    <t>Проведение тех. осмотров и устран. неисправн.конструктивных элементов, прочистка засоренных вентканалов в пределах доступности</t>
  </si>
  <si>
    <t xml:space="preserve"> 4.3</t>
  </si>
  <si>
    <t>Проведение тех. осмотров и устран. неисправн. эл.технич.устройств</t>
  </si>
  <si>
    <t xml:space="preserve"> 4.4</t>
  </si>
  <si>
    <t>Проведение тех. осмотров  и устран. неисправнв системах водоснабжения и канализации</t>
  </si>
  <si>
    <t xml:space="preserve"> 4.5</t>
  </si>
  <si>
    <t>Ершение канализационного выпуска</t>
  </si>
  <si>
    <t xml:space="preserve">                                Итого по п.4</t>
  </si>
  <si>
    <t>5.Аварийное обслуживание</t>
  </si>
  <si>
    <t xml:space="preserve"> 5.1</t>
  </si>
  <si>
    <t>Аварийное обслуживание внутридомового инж.сантех- и электротехнического оборудования</t>
  </si>
  <si>
    <t xml:space="preserve"> 5.2</t>
  </si>
  <si>
    <t>Диспетчерское обслуживание</t>
  </si>
  <si>
    <t xml:space="preserve">                                    Итого по п.5</t>
  </si>
  <si>
    <t>6.</t>
  </si>
  <si>
    <t>Дератизация</t>
  </si>
  <si>
    <t>7.</t>
  </si>
  <si>
    <t>Дезинсекция</t>
  </si>
  <si>
    <t xml:space="preserve"> 8. Поверка и обсл.коллект.приборов учета</t>
  </si>
  <si>
    <t xml:space="preserve"> 8.1</t>
  </si>
  <si>
    <t>Обслуживание коллективных приборов учета воды</t>
  </si>
  <si>
    <t xml:space="preserve"> 8.2</t>
  </si>
  <si>
    <t>Обслуживание коллективных приборов учета тепла</t>
  </si>
  <si>
    <t>Снятие показаний прибора, занесение в компьютер, подготовка и передача данных в энергоснабжающую организацию (вода)</t>
  </si>
  <si>
    <t>Снятие показаний прибора, занесение в компьютер, подготовка и передача данных в энергоснабжающую организацию (тепло)</t>
  </si>
  <si>
    <t>Снятие показаний прибора, занесение в компьютер, подготовка и передача данных в энергоснабжающую организацию (элэнегрия)</t>
  </si>
  <si>
    <t xml:space="preserve">                                    Итого по п.8</t>
  </si>
  <si>
    <t>9.Текущий ремонт (непредвиденные работы)</t>
  </si>
  <si>
    <t xml:space="preserve"> 9.1</t>
  </si>
  <si>
    <t>Текущий ремонт электрооборудования (непредвиденные работы)</t>
  </si>
  <si>
    <t>замена энергосберегающего патрона на лестничной клетке</t>
  </si>
  <si>
    <t>Текущий ремонт конструктивных элементов (непредвиденные работы)</t>
  </si>
  <si>
    <t>сброс снега с козырьков</t>
  </si>
  <si>
    <t>открытие продухов</t>
  </si>
  <si>
    <t>спил арматуры на бордюре 1п</t>
  </si>
  <si>
    <t>заделка отверстий во входной металлической двери листом оцинкованным (2 отверстия) - 2 подъезд</t>
  </si>
  <si>
    <t xml:space="preserve">                                    Итого по п.9</t>
  </si>
  <si>
    <t xml:space="preserve"> 10.</t>
  </si>
  <si>
    <t>Управление многоквартирным домом</t>
  </si>
  <si>
    <t xml:space="preserve">     Итого сумма затрат на содержание</t>
  </si>
  <si>
    <t>по управлению и обслуживанию</t>
  </si>
  <si>
    <t>МКД по ул.Диктатуры Пролетариата 17</t>
  </si>
  <si>
    <t xml:space="preserve">Отчет за 2020 г </t>
  </si>
  <si>
    <t>Результат на 01.01.2020 ("+"- экономия, "-" - перерасход)</t>
  </si>
  <si>
    <t xml:space="preserve">Итого начислено населению </t>
  </si>
  <si>
    <t xml:space="preserve">Итого оплачено населением </t>
  </si>
  <si>
    <t>Результат накоплением "+" - экономия "-" - перерасход</t>
  </si>
  <si>
    <t>Результат за 2020 год "+" - экономия "-" - перерасход</t>
  </si>
  <si>
    <t xml:space="preserve"> 8.3</t>
  </si>
  <si>
    <t xml:space="preserve"> 8.4</t>
  </si>
  <si>
    <t xml:space="preserve"> 8.5</t>
  </si>
  <si>
    <t xml:space="preserve"> 8.6</t>
  </si>
  <si>
    <t>Поверка общедомового счетчика тепла</t>
  </si>
  <si>
    <t xml:space="preserve"> 9.2</t>
  </si>
  <si>
    <t>Дополнительные стредства на текущий ремонт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</si>
</sst>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₽_-;\-* #,##0.00\ _₽_-;_-* &quot;-&quot;??\ _₽_-;_-@_-"/>
    <numFmt numFmtId="164" formatCode="d/m;@"/>
  </numFmts>
  <fonts count="12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b/>
      <i/>
      <sz val="12"/>
      <name val="Arial"/>
      <family val="2"/>
      <charset val="204"/>
    </font>
    <font>
      <sz val="12"/>
      <color indexed="8"/>
      <name val="Arial"/>
      <family val="2"/>
      <charset val="204"/>
    </font>
    <font>
      <sz val="11"/>
      <name val="Arial Cyr"/>
      <charset val="204"/>
    </font>
    <font>
      <b/>
      <sz val="11"/>
      <name val="Arial Cyr"/>
      <charset val="204"/>
    </font>
    <font>
      <sz val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43" fontId="1" fillId="0" borderId="0" applyFont="0" applyFill="0" applyBorder="0" applyAlignment="0" applyProtection="0"/>
  </cellStyleXfs>
  <cellXfs count="44">
    <xf numFmtId="0" fontId="0" fillId="0" borderId="0" xfId="0"/>
    <xf numFmtId="0" fontId="4" fillId="0" borderId="0" xfId="0" applyFont="1" applyBorder="1" applyAlignment="1">
      <alignment vertical="center"/>
    </xf>
    <xf numFmtId="0" fontId="4" fillId="0" borderId="0" xfId="0" applyFont="1"/>
    <xf numFmtId="0" fontId="5" fillId="0" borderId="0" xfId="0" applyNumberFormat="1" applyFont="1" applyFill="1" applyBorder="1" applyAlignment="1">
      <alignment horizontal="center"/>
    </xf>
    <xf numFmtId="0" fontId="6" fillId="0" borderId="0" xfId="0" applyFont="1" applyFill="1"/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wrapText="1"/>
    </xf>
    <xf numFmtId="0" fontId="6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wrapText="1"/>
    </xf>
    <xf numFmtId="0" fontId="6" fillId="0" borderId="1" xfId="0" applyFont="1" applyFill="1" applyBorder="1" applyAlignment="1">
      <alignment wrapText="1"/>
    </xf>
    <xf numFmtId="0" fontId="6" fillId="0" borderId="2" xfId="0" applyFont="1" applyFill="1" applyBorder="1" applyAlignment="1">
      <alignment horizontal="left" wrapText="1"/>
    </xf>
    <xf numFmtId="0" fontId="6" fillId="0" borderId="1" xfId="0" applyFont="1" applyFill="1" applyBorder="1"/>
    <xf numFmtId="0" fontId="8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wrapText="1"/>
    </xf>
    <xf numFmtId="0" fontId="5" fillId="0" borderId="3" xfId="0" applyFont="1" applyFill="1" applyBorder="1"/>
    <xf numFmtId="2" fontId="6" fillId="0" borderId="0" xfId="0" applyNumberFormat="1" applyFont="1" applyFill="1"/>
    <xf numFmtId="2" fontId="5" fillId="0" borderId="1" xfId="0" applyNumberFormat="1" applyFont="1" applyFill="1" applyBorder="1"/>
    <xf numFmtId="2" fontId="6" fillId="0" borderId="1" xfId="0" applyNumberFormat="1" applyFont="1" applyFill="1" applyBorder="1" applyAlignment="1">
      <alignment wrapText="1"/>
    </xf>
    <xf numFmtId="2" fontId="5" fillId="0" borderId="1" xfId="0" applyNumberFormat="1" applyFont="1" applyFill="1" applyBorder="1" applyAlignment="1">
      <alignment wrapText="1"/>
    </xf>
    <xf numFmtId="2" fontId="8" fillId="0" borderId="1" xfId="0" applyNumberFormat="1" applyFont="1" applyFill="1" applyBorder="1" applyAlignment="1"/>
    <xf numFmtId="2" fontId="5" fillId="0" borderId="3" xfId="0" applyNumberFormat="1" applyFont="1" applyFill="1" applyBorder="1" applyAlignment="1">
      <alignment wrapText="1"/>
    </xf>
    <xf numFmtId="0" fontId="9" fillId="0" borderId="1" xfId="1" applyFont="1" applyBorder="1" applyAlignment="1">
      <alignment horizontal="center"/>
    </xf>
    <xf numFmtId="0" fontId="3" fillId="0" borderId="1" xfId="1" applyFont="1" applyBorder="1"/>
    <xf numFmtId="2" fontId="10" fillId="0" borderId="1" xfId="2" applyNumberFormat="1" applyFont="1" applyFill="1" applyBorder="1" applyAlignment="1"/>
    <xf numFmtId="2" fontId="9" fillId="0" borderId="0" xfId="1" applyNumberFormat="1" applyFont="1"/>
    <xf numFmtId="0" fontId="9" fillId="0" borderId="0" xfId="1" applyFont="1"/>
    <xf numFmtId="0" fontId="4" fillId="0" borderId="0" xfId="0" applyFont="1" applyFill="1" applyAlignment="1">
      <alignment vertical="center"/>
    </xf>
    <xf numFmtId="0" fontId="4" fillId="0" borderId="1" xfId="1" applyFont="1" applyBorder="1" applyAlignment="1">
      <alignment horizontal="center"/>
    </xf>
    <xf numFmtId="2" fontId="3" fillId="0" borderId="1" xfId="2" applyNumberFormat="1" applyFont="1" applyFill="1" applyBorder="1" applyAlignment="1"/>
    <xf numFmtId="2" fontId="4" fillId="0" borderId="0" xfId="1" applyNumberFormat="1" applyFont="1"/>
    <xf numFmtId="2" fontId="10" fillId="0" borderId="1" xfId="2" applyNumberFormat="1" applyFont="1" applyBorder="1" applyAlignment="1"/>
    <xf numFmtId="0" fontId="4" fillId="0" borderId="0" xfId="0" applyFont="1" applyAlignment="1">
      <alignment horizontal="center"/>
    </xf>
    <xf numFmtId="0" fontId="6" fillId="0" borderId="1" xfId="0" applyNumberFormat="1" applyFont="1" applyFill="1" applyBorder="1" applyAlignment="1">
      <alignment horizontal="center"/>
    </xf>
    <xf numFmtId="16" fontId="6" fillId="0" borderId="1" xfId="0" applyNumberFormat="1" applyFont="1" applyFill="1" applyBorder="1" applyAlignment="1">
      <alignment horizontal="center"/>
    </xf>
    <xf numFmtId="164" fontId="6" fillId="0" borderId="1" xfId="0" applyNumberFormat="1" applyFont="1" applyFill="1" applyBorder="1" applyAlignment="1">
      <alignment horizontal="center"/>
    </xf>
    <xf numFmtId="0" fontId="5" fillId="0" borderId="1" xfId="0" applyNumberFormat="1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/>
    </xf>
    <xf numFmtId="0" fontId="6" fillId="0" borderId="1" xfId="0" applyFont="1" applyBorder="1" applyAlignment="1">
      <alignment horizontal="center" vertical="top" wrapText="1"/>
    </xf>
    <xf numFmtId="0" fontId="5" fillId="0" borderId="2" xfId="0" applyFont="1" applyFill="1" applyBorder="1" applyAlignment="1">
      <alignment horizontal="center" wrapText="1"/>
    </xf>
    <xf numFmtId="0" fontId="5" fillId="0" borderId="4" xfId="0" applyFont="1" applyFill="1" applyBorder="1" applyAlignment="1">
      <alignment horizontal="center" wrapText="1"/>
    </xf>
    <xf numFmtId="0" fontId="5" fillId="0" borderId="0" xfId="1" applyFont="1" applyFill="1" applyBorder="1" applyAlignment="1">
      <alignment horizontal="center"/>
    </xf>
    <xf numFmtId="0" fontId="5" fillId="0" borderId="0" xfId="0" applyNumberFormat="1" applyFont="1" applyFill="1" applyBorder="1" applyAlignment="1">
      <alignment horizontal="center"/>
    </xf>
    <xf numFmtId="0" fontId="5" fillId="0" borderId="1" xfId="1" applyFont="1" applyFill="1" applyBorder="1"/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5"/>
  <sheetViews>
    <sheetView tabSelected="1" topLeftCell="A44" workbookViewId="0">
      <selection activeCell="C74" sqref="C74"/>
    </sheetView>
  </sheetViews>
  <sheetFormatPr defaultRowHeight="15" x14ac:dyDescent="0.2"/>
  <cols>
    <col min="1" max="1" width="6.85546875" style="4" customWidth="1"/>
    <col min="2" max="2" width="73.7109375" style="4" customWidth="1"/>
    <col min="3" max="3" width="15.42578125" style="4" customWidth="1"/>
    <col min="4" max="201" width="9.140625" style="4"/>
    <col min="202" max="202" width="4" style="4" customWidth="1"/>
    <col min="203" max="203" width="48" style="4" customWidth="1"/>
    <col min="204" max="204" width="9.85546875" style="4" customWidth="1"/>
    <col min="205" max="205" width="5.7109375" style="4" customWidth="1"/>
    <col min="206" max="206" width="8.140625" style="4" customWidth="1"/>
    <col min="207" max="207" width="5.28515625" style="4" customWidth="1"/>
    <col min="208" max="208" width="7.42578125" style="4" customWidth="1"/>
    <col min="209" max="209" width="11.42578125" style="4" bestFit="1" customWidth="1"/>
    <col min="210" max="220" width="9.140625" style="4"/>
    <col min="221" max="221" width="8.85546875" style="4" customWidth="1"/>
    <col min="222" max="16384" width="9.140625" style="4"/>
  </cols>
  <sheetData>
    <row r="1" spans="1:3" s="5" customFormat="1" ht="15.75" x14ac:dyDescent="0.25">
      <c r="A1" s="41" t="s">
        <v>89</v>
      </c>
      <c r="B1" s="41"/>
    </row>
    <row r="2" spans="1:3" s="5" customFormat="1" ht="15.75" x14ac:dyDescent="0.25">
      <c r="A2" s="41" t="s">
        <v>87</v>
      </c>
      <c r="B2" s="41"/>
    </row>
    <row r="3" spans="1:3" s="5" customFormat="1" ht="15.75" x14ac:dyDescent="0.25">
      <c r="A3" s="41" t="s">
        <v>88</v>
      </c>
      <c r="B3" s="41"/>
    </row>
    <row r="4" spans="1:3" ht="15.75" x14ac:dyDescent="0.25">
      <c r="A4" s="42" t="s">
        <v>0</v>
      </c>
      <c r="B4" s="42"/>
    </row>
    <row r="5" spans="1:3" ht="15.75" x14ac:dyDescent="0.25">
      <c r="A5" s="3"/>
      <c r="B5" s="3"/>
    </row>
    <row r="6" spans="1:3" x14ac:dyDescent="0.2">
      <c r="A6" s="6"/>
      <c r="B6" s="7" t="s">
        <v>90</v>
      </c>
      <c r="C6" s="16">
        <v>-79494.664557999975</v>
      </c>
    </row>
    <row r="7" spans="1:3" ht="24.75" customHeight="1" x14ac:dyDescent="0.25">
      <c r="A7" s="8"/>
      <c r="B7" s="9" t="s">
        <v>1</v>
      </c>
      <c r="C7" s="17"/>
    </row>
    <row r="8" spans="1:3" ht="16.5" customHeight="1" x14ac:dyDescent="0.2">
      <c r="A8" s="33" t="s">
        <v>2</v>
      </c>
      <c r="B8" s="10" t="s">
        <v>3</v>
      </c>
      <c r="C8" s="18"/>
    </row>
    <row r="9" spans="1:3" ht="18.75" customHeight="1" x14ac:dyDescent="0.2">
      <c r="A9" s="33"/>
      <c r="B9" s="10" t="s">
        <v>4</v>
      </c>
      <c r="C9" s="18">
        <v>7829.5679999999993</v>
      </c>
    </row>
    <row r="10" spans="1:3" x14ac:dyDescent="0.2">
      <c r="A10" s="34" t="s">
        <v>5</v>
      </c>
      <c r="B10" s="10" t="s">
        <v>6</v>
      </c>
      <c r="C10" s="18">
        <v>0</v>
      </c>
    </row>
    <row r="11" spans="1:3" x14ac:dyDescent="0.2">
      <c r="A11" s="33"/>
      <c r="B11" s="10" t="s">
        <v>4</v>
      </c>
      <c r="C11" s="18">
        <v>9233.7839999999997</v>
      </c>
    </row>
    <row r="12" spans="1:3" ht="45" x14ac:dyDescent="0.2">
      <c r="A12" s="33" t="s">
        <v>7</v>
      </c>
      <c r="B12" s="10" t="s">
        <v>8</v>
      </c>
      <c r="C12" s="18">
        <v>1163.6750000000002</v>
      </c>
    </row>
    <row r="13" spans="1:3" ht="18.75" customHeight="1" x14ac:dyDescent="0.2">
      <c r="A13" s="33" t="s">
        <v>9</v>
      </c>
      <c r="B13" s="10" t="s">
        <v>10</v>
      </c>
      <c r="C13" s="18">
        <v>51.515999999999998</v>
      </c>
    </row>
    <row r="14" spans="1:3" ht="15.75" x14ac:dyDescent="0.25">
      <c r="A14" s="33"/>
      <c r="B14" s="9" t="s">
        <v>11</v>
      </c>
      <c r="C14" s="19">
        <f>SUM(C9:C13)</f>
        <v>18278.542999999998</v>
      </c>
    </row>
    <row r="15" spans="1:3" ht="15" customHeight="1" x14ac:dyDescent="0.25">
      <c r="A15" s="33" t="s">
        <v>12</v>
      </c>
      <c r="B15" s="39" t="s">
        <v>13</v>
      </c>
      <c r="C15" s="40"/>
    </row>
    <row r="16" spans="1:3" x14ac:dyDescent="0.2">
      <c r="A16" s="33" t="s">
        <v>14</v>
      </c>
      <c r="B16" s="10" t="s">
        <v>15</v>
      </c>
      <c r="C16" s="18">
        <v>2033.3039999999999</v>
      </c>
    </row>
    <row r="17" spans="1:3" ht="15.75" customHeight="1" x14ac:dyDescent="0.2">
      <c r="A17" s="33" t="s">
        <v>16</v>
      </c>
      <c r="B17" s="10" t="s">
        <v>17</v>
      </c>
      <c r="C17" s="18">
        <v>668.976</v>
      </c>
    </row>
    <row r="18" spans="1:3" ht="14.25" customHeight="1" x14ac:dyDescent="0.2">
      <c r="A18" s="33" t="s">
        <v>18</v>
      </c>
      <c r="B18" s="10" t="s">
        <v>19</v>
      </c>
      <c r="C18" s="18">
        <v>1233.6960000000001</v>
      </c>
    </row>
    <row r="19" spans="1:3" x14ac:dyDescent="0.2">
      <c r="A19" s="33" t="s">
        <v>20</v>
      </c>
      <c r="B19" s="10" t="s">
        <v>21</v>
      </c>
      <c r="C19" s="18">
        <v>1220.8000000000002</v>
      </c>
    </row>
    <row r="20" spans="1:3" x14ac:dyDescent="0.2">
      <c r="A20" s="33" t="s">
        <v>22</v>
      </c>
      <c r="B20" s="10" t="s">
        <v>23</v>
      </c>
      <c r="C20" s="18">
        <v>6643.35</v>
      </c>
    </row>
    <row r="21" spans="1:3" x14ac:dyDescent="0.2">
      <c r="A21" s="33" t="s">
        <v>24</v>
      </c>
      <c r="B21" s="10" t="s">
        <v>25</v>
      </c>
      <c r="C21" s="18">
        <v>2422.7280000000001</v>
      </c>
    </row>
    <row r="22" spans="1:3" ht="15" customHeight="1" x14ac:dyDescent="0.2">
      <c r="A22" s="33" t="s">
        <v>26</v>
      </c>
      <c r="B22" s="10" t="s">
        <v>27</v>
      </c>
      <c r="C22" s="18">
        <v>900</v>
      </c>
    </row>
    <row r="23" spans="1:3" ht="30" x14ac:dyDescent="0.2">
      <c r="A23" s="33" t="s">
        <v>28</v>
      </c>
      <c r="B23" s="10" t="s">
        <v>29</v>
      </c>
      <c r="C23" s="18">
        <v>715.00800000000004</v>
      </c>
    </row>
    <row r="24" spans="1:3" ht="45" x14ac:dyDescent="0.2">
      <c r="A24" s="33" t="s">
        <v>30</v>
      </c>
      <c r="B24" s="10" t="s">
        <v>31</v>
      </c>
      <c r="C24" s="18">
        <v>5100.6399999999994</v>
      </c>
    </row>
    <row r="25" spans="1:3" x14ac:dyDescent="0.2">
      <c r="A25" s="33" t="s">
        <v>32</v>
      </c>
      <c r="B25" s="10" t="s">
        <v>33</v>
      </c>
      <c r="C25" s="18">
        <v>2658.5280000000002</v>
      </c>
    </row>
    <row r="26" spans="1:3" ht="15.75" x14ac:dyDescent="0.25">
      <c r="A26" s="33"/>
      <c r="B26" s="9" t="s">
        <v>34</v>
      </c>
      <c r="C26" s="19">
        <f>SUM(C16:C25)</f>
        <v>23597.03</v>
      </c>
    </row>
    <row r="27" spans="1:3" ht="13.5" customHeight="1" x14ac:dyDescent="0.25">
      <c r="A27" s="33"/>
      <c r="B27" s="39" t="s">
        <v>35</v>
      </c>
      <c r="C27" s="40"/>
    </row>
    <row r="28" spans="1:3" ht="14.25" customHeight="1" x14ac:dyDescent="0.2">
      <c r="A28" s="35">
        <v>43103</v>
      </c>
      <c r="B28" s="10" t="s">
        <v>36</v>
      </c>
      <c r="C28" s="18">
        <v>9123.92</v>
      </c>
    </row>
    <row r="29" spans="1:3" ht="13.5" customHeight="1" x14ac:dyDescent="0.2">
      <c r="A29" s="35">
        <v>43134</v>
      </c>
      <c r="B29" s="10" t="s">
        <v>37</v>
      </c>
      <c r="C29" s="18">
        <v>6033.3</v>
      </c>
    </row>
    <row r="30" spans="1:3" ht="14.25" customHeight="1" x14ac:dyDescent="0.2">
      <c r="A30" s="35">
        <v>43162</v>
      </c>
      <c r="B30" s="10" t="s">
        <v>38</v>
      </c>
      <c r="C30" s="18">
        <v>3194.1</v>
      </c>
    </row>
    <row r="31" spans="1:3" ht="14.25" customHeight="1" x14ac:dyDescent="0.2">
      <c r="A31" s="35">
        <v>43193</v>
      </c>
      <c r="B31" s="10" t="s">
        <v>39</v>
      </c>
      <c r="C31" s="18">
        <v>2234.3999999999996</v>
      </c>
    </row>
    <row r="32" spans="1:3" x14ac:dyDescent="0.2">
      <c r="A32" s="35">
        <v>43223</v>
      </c>
      <c r="B32" s="10" t="s">
        <v>40</v>
      </c>
      <c r="C32" s="18">
        <v>292.36</v>
      </c>
    </row>
    <row r="33" spans="1:3" x14ac:dyDescent="0.2">
      <c r="A33" s="35">
        <v>43315</v>
      </c>
      <c r="B33" s="10" t="s">
        <v>41</v>
      </c>
      <c r="C33" s="18">
        <v>250.68</v>
      </c>
    </row>
    <row r="34" spans="1:3" ht="15.75" x14ac:dyDescent="0.25">
      <c r="A34" s="35"/>
      <c r="B34" s="9" t="s">
        <v>42</v>
      </c>
      <c r="C34" s="19">
        <f>SUM(C28:C33)</f>
        <v>21128.760000000002</v>
      </c>
    </row>
    <row r="35" spans="1:3" ht="15.75" x14ac:dyDescent="0.25">
      <c r="A35" s="33"/>
      <c r="B35" s="9" t="s">
        <v>43</v>
      </c>
      <c r="C35" s="10"/>
    </row>
    <row r="36" spans="1:3" ht="30" x14ac:dyDescent="0.2">
      <c r="A36" s="33" t="s">
        <v>44</v>
      </c>
      <c r="B36" s="11" t="s">
        <v>45</v>
      </c>
      <c r="C36" s="18">
        <v>4660.232</v>
      </c>
    </row>
    <row r="37" spans="1:3" ht="45" x14ac:dyDescent="0.2">
      <c r="A37" s="33" t="s">
        <v>46</v>
      </c>
      <c r="B37" s="10" t="s">
        <v>47</v>
      </c>
      <c r="C37" s="18">
        <v>2330.116</v>
      </c>
    </row>
    <row r="38" spans="1:3" ht="20.25" customHeight="1" x14ac:dyDescent="0.2">
      <c r="A38" s="33" t="s">
        <v>48</v>
      </c>
      <c r="B38" s="10" t="s">
        <v>49</v>
      </c>
      <c r="C38" s="18">
        <v>5890.3440000000001</v>
      </c>
    </row>
    <row r="39" spans="1:3" ht="30" x14ac:dyDescent="0.2">
      <c r="A39" s="33" t="s">
        <v>50</v>
      </c>
      <c r="B39" s="10" t="s">
        <v>51</v>
      </c>
      <c r="C39" s="18">
        <v>2330.116</v>
      </c>
    </row>
    <row r="40" spans="1:3" x14ac:dyDescent="0.2">
      <c r="A40" s="33" t="s">
        <v>52</v>
      </c>
      <c r="B40" s="10" t="s">
        <v>53</v>
      </c>
      <c r="C40" s="18">
        <v>1045.3799999999999</v>
      </c>
    </row>
    <row r="41" spans="1:3" ht="15.75" x14ac:dyDescent="0.25">
      <c r="A41" s="33"/>
      <c r="B41" s="9" t="s">
        <v>54</v>
      </c>
      <c r="C41" s="19">
        <f>SUM(C36:C40)</f>
        <v>16256.187999999998</v>
      </c>
    </row>
    <row r="42" spans="1:3" ht="15.75" x14ac:dyDescent="0.25">
      <c r="A42" s="33"/>
      <c r="B42" s="9" t="s">
        <v>55</v>
      </c>
      <c r="C42" s="10"/>
    </row>
    <row r="43" spans="1:3" ht="30.75" x14ac:dyDescent="0.25">
      <c r="A43" s="33" t="s">
        <v>56</v>
      </c>
      <c r="B43" s="10" t="s">
        <v>57</v>
      </c>
      <c r="C43" s="9">
        <v>6529.0559999999978</v>
      </c>
    </row>
    <row r="44" spans="1:3" ht="21" customHeight="1" x14ac:dyDescent="0.25">
      <c r="A44" s="33" t="s">
        <v>58</v>
      </c>
      <c r="B44" s="10" t="s">
        <v>59</v>
      </c>
      <c r="C44" s="9">
        <v>1845.1680000000006</v>
      </c>
    </row>
    <row r="45" spans="1:3" ht="15.75" x14ac:dyDescent="0.25">
      <c r="A45" s="33"/>
      <c r="B45" s="9" t="s">
        <v>60</v>
      </c>
      <c r="C45" s="9"/>
    </row>
    <row r="46" spans="1:3" ht="17.25" customHeight="1" x14ac:dyDescent="0.25">
      <c r="A46" s="36" t="s">
        <v>61</v>
      </c>
      <c r="B46" s="10" t="s">
        <v>62</v>
      </c>
      <c r="C46" s="9">
        <v>1195.8639999999998</v>
      </c>
    </row>
    <row r="47" spans="1:3" ht="19.5" customHeight="1" x14ac:dyDescent="0.25">
      <c r="A47" s="36" t="s">
        <v>63</v>
      </c>
      <c r="B47" s="10" t="s">
        <v>64</v>
      </c>
      <c r="C47" s="9">
        <v>1152.6400000000001</v>
      </c>
    </row>
    <row r="48" spans="1:3" x14ac:dyDescent="0.2">
      <c r="A48" s="33"/>
      <c r="B48" s="10"/>
      <c r="C48" s="10"/>
    </row>
    <row r="49" spans="1:3" ht="15.75" x14ac:dyDescent="0.25">
      <c r="A49" s="33"/>
      <c r="B49" s="9" t="s">
        <v>65</v>
      </c>
      <c r="C49" s="10"/>
    </row>
    <row r="50" spans="1:3" ht="18" customHeight="1" x14ac:dyDescent="0.2">
      <c r="A50" s="33" t="s">
        <v>66</v>
      </c>
      <c r="B50" s="10" t="s">
        <v>67</v>
      </c>
      <c r="C50" s="18">
        <v>3272.1599999999994</v>
      </c>
    </row>
    <row r="51" spans="1:3" ht="21.75" customHeight="1" x14ac:dyDescent="0.2">
      <c r="A51" s="33" t="s">
        <v>68</v>
      </c>
      <c r="B51" s="10" t="s">
        <v>69</v>
      </c>
      <c r="C51" s="18">
        <v>4341.8400000000011</v>
      </c>
    </row>
    <row r="52" spans="1:3" ht="27" customHeight="1" x14ac:dyDescent="0.2">
      <c r="A52" s="38" t="s">
        <v>95</v>
      </c>
      <c r="B52" s="10" t="s">
        <v>70</v>
      </c>
      <c r="C52" s="18">
        <v>3185.8799999999992</v>
      </c>
    </row>
    <row r="53" spans="1:3" ht="33" customHeight="1" x14ac:dyDescent="0.2">
      <c r="A53" s="38" t="s">
        <v>96</v>
      </c>
      <c r="B53" s="10" t="s">
        <v>71</v>
      </c>
      <c r="C53" s="18">
        <v>3185.8799999999992</v>
      </c>
    </row>
    <row r="54" spans="1:3" ht="30" x14ac:dyDescent="0.2">
      <c r="A54" s="38" t="s">
        <v>97</v>
      </c>
      <c r="B54" s="10" t="s">
        <v>72</v>
      </c>
      <c r="C54" s="18">
        <v>3185.8799999999992</v>
      </c>
    </row>
    <row r="55" spans="1:3" x14ac:dyDescent="0.2">
      <c r="A55" s="38" t="s">
        <v>98</v>
      </c>
      <c r="B55" s="10" t="s">
        <v>99</v>
      </c>
      <c r="C55" s="18">
        <v>0</v>
      </c>
    </row>
    <row r="56" spans="1:3" ht="15.75" x14ac:dyDescent="0.25">
      <c r="A56" s="33"/>
      <c r="B56" s="9" t="s">
        <v>73</v>
      </c>
      <c r="C56" s="19">
        <f>SUM(C50:C55)</f>
        <v>17171.64</v>
      </c>
    </row>
    <row r="57" spans="1:3" ht="15.75" x14ac:dyDescent="0.25">
      <c r="A57" s="33"/>
      <c r="B57" s="9"/>
      <c r="C57" s="9"/>
    </row>
    <row r="58" spans="1:3" ht="15.75" x14ac:dyDescent="0.25">
      <c r="A58" s="33"/>
      <c r="B58" s="9" t="s">
        <v>74</v>
      </c>
      <c r="C58" s="10"/>
    </row>
    <row r="59" spans="1:3" x14ac:dyDescent="0.2">
      <c r="A59" s="33" t="s">
        <v>75</v>
      </c>
      <c r="B59" s="10" t="s">
        <v>76</v>
      </c>
      <c r="C59" s="18"/>
    </row>
    <row r="60" spans="1:3" x14ac:dyDescent="0.2">
      <c r="A60" s="33"/>
      <c r="B60" s="12" t="s">
        <v>77</v>
      </c>
      <c r="C60" s="20">
        <v>370.31</v>
      </c>
    </row>
    <row r="61" spans="1:3" ht="30" x14ac:dyDescent="0.2">
      <c r="A61" s="33" t="s">
        <v>100</v>
      </c>
      <c r="B61" s="10" t="s">
        <v>78</v>
      </c>
      <c r="C61" s="18"/>
    </row>
    <row r="62" spans="1:3" x14ac:dyDescent="0.2">
      <c r="A62" s="33"/>
      <c r="B62" s="12" t="s">
        <v>79</v>
      </c>
      <c r="C62" s="20">
        <v>258.57</v>
      </c>
    </row>
    <row r="63" spans="1:3" x14ac:dyDescent="0.2">
      <c r="A63" s="13"/>
      <c r="B63" s="12" t="s">
        <v>80</v>
      </c>
      <c r="C63" s="20">
        <v>498.84000000000003</v>
      </c>
    </row>
    <row r="64" spans="1:3" x14ac:dyDescent="0.2">
      <c r="A64" s="14"/>
      <c r="B64" s="12" t="s">
        <v>81</v>
      </c>
      <c r="C64" s="20">
        <v>995.22</v>
      </c>
    </row>
    <row r="65" spans="1:6" ht="30" x14ac:dyDescent="0.2">
      <c r="A65" s="33"/>
      <c r="B65" s="10" t="s">
        <v>82</v>
      </c>
      <c r="C65" s="20">
        <v>86.347000000000008</v>
      </c>
    </row>
    <row r="66" spans="1:6" ht="15.75" x14ac:dyDescent="0.25">
      <c r="A66" s="33"/>
      <c r="B66" s="9" t="s">
        <v>83</v>
      </c>
      <c r="C66" s="19">
        <f>SUM(C59:C65)</f>
        <v>2209.2870000000003</v>
      </c>
    </row>
    <row r="67" spans="1:6" ht="16.5" thickBot="1" x14ac:dyDescent="0.3">
      <c r="A67" s="36" t="s">
        <v>84</v>
      </c>
      <c r="B67" s="10" t="s">
        <v>85</v>
      </c>
      <c r="C67" s="19">
        <v>18451.679999999997</v>
      </c>
    </row>
    <row r="68" spans="1:6" ht="16.5" thickBot="1" x14ac:dyDescent="0.3">
      <c r="A68" s="37">
        <v>11</v>
      </c>
      <c r="B68" s="15" t="s">
        <v>86</v>
      </c>
      <c r="C68" s="21">
        <f>C67+C66+C56+C47+C46+C44+C43+C41+C26+C34+C14</f>
        <v>127815.856</v>
      </c>
    </row>
    <row r="69" spans="1:6" s="27" customFormat="1" x14ac:dyDescent="0.25">
      <c r="A69" s="22"/>
      <c r="B69" s="23" t="s">
        <v>91</v>
      </c>
      <c r="C69" s="24">
        <v>107729.28</v>
      </c>
      <c r="D69" s="25"/>
      <c r="E69" s="26"/>
      <c r="F69" s="26"/>
    </row>
    <row r="70" spans="1:6" s="1" customFormat="1" x14ac:dyDescent="0.25">
      <c r="A70" s="28"/>
      <c r="B70" s="23" t="s">
        <v>92</v>
      </c>
      <c r="C70" s="29">
        <v>104306.01</v>
      </c>
      <c r="D70" s="30"/>
      <c r="E70" s="30"/>
      <c r="F70" s="30"/>
    </row>
    <row r="71" spans="1:6" s="1" customFormat="1" ht="15.75" x14ac:dyDescent="0.25">
      <c r="A71" s="28"/>
      <c r="B71" s="43" t="s">
        <v>101</v>
      </c>
      <c r="C71" s="29">
        <v>18576.8</v>
      </c>
      <c r="D71" s="30"/>
      <c r="E71" s="30"/>
      <c r="F71" s="30"/>
    </row>
    <row r="72" spans="1:6" s="1" customFormat="1" x14ac:dyDescent="0.25">
      <c r="A72" s="22"/>
      <c r="B72" s="23" t="s">
        <v>94</v>
      </c>
      <c r="C72" s="31">
        <f>C71+C70-C68</f>
        <v>-4933.0460000000021</v>
      </c>
      <c r="D72" s="26"/>
      <c r="E72" s="26"/>
      <c r="F72" s="26"/>
    </row>
    <row r="73" spans="1:6" s="1" customFormat="1" x14ac:dyDescent="0.25">
      <c r="A73" s="22"/>
      <c r="B73" s="23" t="s">
        <v>93</v>
      </c>
      <c r="C73" s="31">
        <f>C72+C6</f>
        <v>-84427.710557999977</v>
      </c>
      <c r="D73" s="26"/>
      <c r="E73" s="26"/>
      <c r="F73" s="26"/>
    </row>
    <row r="74" spans="1:6" s="2" customFormat="1" ht="14.25" x14ac:dyDescent="0.2">
      <c r="A74" s="32"/>
    </row>
    <row r="75" spans="1:6" s="2" customFormat="1" ht="14.25" x14ac:dyDescent="0.2">
      <c r="A75" s="32"/>
    </row>
    <row r="76" spans="1:6" s="2" customFormat="1" ht="14.25" x14ac:dyDescent="0.2">
      <c r="A76" s="32"/>
    </row>
    <row r="77" spans="1:6" s="2" customFormat="1" ht="14.25" x14ac:dyDescent="0.2">
      <c r="A77" s="32"/>
    </row>
    <row r="78" spans="1:6" s="2" customFormat="1" ht="14.25" x14ac:dyDescent="0.2">
      <c r="A78" s="32"/>
    </row>
    <row r="79" spans="1:6" s="2" customFormat="1" ht="14.25" x14ac:dyDescent="0.2">
      <c r="A79" s="32"/>
    </row>
    <row r="80" spans="1:6" s="2" customFormat="1" ht="14.25" x14ac:dyDescent="0.2">
      <c r="A80" s="32"/>
    </row>
    <row r="81" spans="1:1" s="2" customFormat="1" ht="14.25" x14ac:dyDescent="0.2">
      <c r="A81" s="32"/>
    </row>
    <row r="82" spans="1:1" s="2" customFormat="1" ht="14.25" x14ac:dyDescent="0.2">
      <c r="A82" s="32"/>
    </row>
    <row r="83" spans="1:1" s="2" customFormat="1" ht="14.25" x14ac:dyDescent="0.2">
      <c r="A83" s="32"/>
    </row>
    <row r="84" spans="1:1" s="2" customFormat="1" ht="14.25" x14ac:dyDescent="0.2">
      <c r="A84" s="32"/>
    </row>
    <row r="85" spans="1:1" s="2" customFormat="1" ht="14.25" x14ac:dyDescent="0.2">
      <c r="A85" s="32"/>
    </row>
  </sheetData>
  <mergeCells count="6">
    <mergeCell ref="B27:C27"/>
    <mergeCell ref="A1:B1"/>
    <mergeCell ref="A2:B2"/>
    <mergeCell ref="A3:B3"/>
    <mergeCell ref="A4:B4"/>
    <mergeCell ref="B15:C15"/>
  </mergeCells>
  <phoneticPr fontId="1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2021-01-18T08:04:15Z</dcterms:created>
  <dcterms:modified xsi:type="dcterms:W3CDTF">2021-03-09T03:57:43Z</dcterms:modified>
</cp:coreProperties>
</file>