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Д.Пролетариат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8" i="1" l="1"/>
  <c r="C77" i="1"/>
  <c r="C55" i="1"/>
  <c r="C72" i="1"/>
  <c r="C74" i="1" s="1"/>
  <c r="C41" i="1"/>
  <c r="C34" i="1"/>
  <c r="C26" i="1"/>
  <c r="C14" i="1"/>
</calcChain>
</file>

<file path=xl/sharedStrings.xml><?xml version="1.0" encoding="utf-8"?>
<sst xmlns="http://schemas.openxmlformats.org/spreadsheetml/2006/main" count="113" uniqueCount="112">
  <si>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</si>
  <si>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</si>
  <si>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</si>
  <si>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</si>
  <si>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</si>
  <si>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</si>
  <si>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</si>
  <si>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</si>
  <si>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</si>
  <si>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</si>
  <si>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</si>
  <si>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</si>
  <si>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</si>
  <si>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</si>
  <si>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</si>
  <si>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</si>
  <si>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</si>
  <si>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</si>
  <si>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</si>
  <si>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</si>
  <si>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</si>
  <si>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</si>
  <si>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</si>
  <si>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</si>
  <si>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</si>
  <si>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</si>
  <si>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</si>
  <si>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</si>
  <si>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</si>
  <si>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</si>
  <si>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</si>
  <si>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</si>
  <si>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</si>
  <si>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</si>
  <si>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</si>
  <si>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</si>
  <si>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</si>
  <si>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</si>
  <si>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</si>
  <si>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</si>
  <si>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</si>
  <si>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</si>
  <si>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</si>
  <si>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</si>
  <si>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</si>
  <si>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</si>
  <si>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</si>
  <si>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</si>
  <si>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</si>
  <si>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</si>
  <si>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</si>
  <si>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</si>
  <si>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</si>
  <si>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</si>
  <si>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</si>
  <si>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</si>
  <si>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</si>
  <si>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</si>
  <si>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</si>
  <si>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</si>
  <si>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</si>
  <si>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</si>
  <si>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</si>
  <si>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</si>
  <si>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</si>
  <si>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</si>
  <si>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</si>
  <si>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</si>
  <si>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</si>
  <si>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</si>
  <si>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</si>
  <si>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</si>
  <si>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</si>
  <si>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</si>
  <si>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</si>
  <si>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</si>
  <si>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Текущий ремонт ВИК, отопления (непредвиденные работы)</t>
  </si>
  <si>
    <t>замена сборки с вентилем и сбросным краном на стояке ГВС, п/сушителя (кв.2,5):</t>
  </si>
  <si>
    <t>а</t>
  </si>
  <si>
    <t>смена резьбы Ду 15 мм</t>
  </si>
  <si>
    <t>б</t>
  </si>
  <si>
    <t>смена муфты Ду 15 мм</t>
  </si>
  <si>
    <t>в</t>
  </si>
  <si>
    <t>смена сгона Ду 15 мм</t>
  </si>
  <si>
    <t>г</t>
  </si>
  <si>
    <t>смена контргайки Ду 15 мм</t>
  </si>
  <si>
    <t>д</t>
  </si>
  <si>
    <t>смена вентиля запорного Ду 15 мм</t>
  </si>
  <si>
    <t>е</t>
  </si>
  <si>
    <t>сварочные работы</t>
  </si>
  <si>
    <t>ж</t>
  </si>
  <si>
    <t>смена крана шарового 1/2 г/г бабочка</t>
  </si>
  <si>
    <t xml:space="preserve"> 9.3</t>
  </si>
  <si>
    <t>Текущий ремонт конструктивных элементов (непредвиденные работы)</t>
  </si>
  <si>
    <t>ремонт слухового окна с закрытием  ДВП 300*300</t>
  </si>
  <si>
    <t>открытие продухов</t>
  </si>
  <si>
    <t>укрепление фрамуги саморезами - 2 подъезд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</si>
  <si>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</si>
  <si>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</si>
  <si>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</si>
  <si>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на содержание в год</t>
  </si>
  <si>
    <t>по управлению и обслуживанию</t>
  </si>
  <si>
    <t>МКД по ул.Диктатуры Пролетариата 21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</si>
  <si>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</si>
  <si>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</si>
  <si>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</si>
  <si>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</si>
  <si>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</si>
  <si>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</si>
  <si>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8.2</t>
  </si>
  <si>
    <t xml:space="preserve"> 8.3</t>
  </si>
  <si>
    <t xml:space="preserve"> 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</si>
</sst>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5" fillId="0" borderId="3" xfId="0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/>
    <xf numFmtId="2" fontId="8" fillId="0" borderId="1" xfId="0" applyNumberFormat="1" applyFont="1" applyFill="1" applyBorder="1" applyAlignment="1"/>
    <xf numFmtId="2" fontId="5" fillId="0" borderId="3" xfId="0" applyNumberFormat="1" applyFont="1" applyFill="1" applyBorder="1" applyAlignment="1">
      <alignment wrapText="1"/>
    </xf>
    <xf numFmtId="0" fontId="9" fillId="0" borderId="1" xfId="1" applyFont="1" applyBorder="1" applyAlignment="1">
      <alignment horizontal="center"/>
    </xf>
    <xf numFmtId="0" fontId="3" fillId="0" borderId="1" xfId="1" applyFont="1" applyBorder="1"/>
    <xf numFmtId="2" fontId="10" fillId="0" borderId="1" xfId="2" applyNumberFormat="1" applyFont="1" applyFill="1" applyBorder="1" applyAlignment="1"/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10" fillId="0" borderId="1" xfId="2" applyNumberFormat="1" applyFont="1" applyBorder="1" applyAlignment="1"/>
    <xf numFmtId="0" fontId="4" fillId="0" borderId="0" xfId="0" applyFont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abSelected="1" topLeftCell="A47" workbookViewId="0">
      <selection activeCell="C79" sqref="C79"/>
    </sheetView>
  </sheetViews>
  <sheetFormatPr defaultRowHeight="15" x14ac:dyDescent="0.2"/>
  <cols>
    <col min="1" max="1" width="5.5703125" style="4" customWidth="1"/>
    <col min="2" max="2" width="73" style="4" customWidth="1"/>
    <col min="3" max="3" width="16.7109375" style="4" customWidth="1"/>
    <col min="4" max="201" width="9.140625" style="4"/>
    <col min="202" max="202" width="4" style="4" customWidth="1"/>
    <col min="203" max="203" width="46.140625" style="4" customWidth="1"/>
    <col min="204" max="204" width="10.140625" style="4" customWidth="1"/>
    <col min="205" max="205" width="7.28515625" style="4" customWidth="1"/>
    <col min="206" max="206" width="8.5703125" style="4" customWidth="1"/>
    <col min="207" max="207" width="6.28515625" style="4" customWidth="1"/>
    <col min="208" max="208" width="7.85546875" style="4" customWidth="1"/>
    <col min="209" max="209" width="9.7109375" style="4" customWidth="1"/>
    <col min="210" max="210" width="7" style="4" customWidth="1"/>
    <col min="211" max="16384" width="9.140625" style="4"/>
  </cols>
  <sheetData>
    <row r="1" spans="1:3" s="5" customFormat="1" ht="15.75" x14ac:dyDescent="0.25">
      <c r="A1" s="41" t="s">
        <v>103</v>
      </c>
      <c r="B1" s="41"/>
    </row>
    <row r="2" spans="1:3" s="5" customFormat="1" ht="15.75" x14ac:dyDescent="0.25">
      <c r="A2" s="41" t="s">
        <v>101</v>
      </c>
      <c r="B2" s="41"/>
    </row>
    <row r="3" spans="1:3" s="5" customFormat="1" ht="15.75" x14ac:dyDescent="0.25">
      <c r="A3" s="41" t="s">
        <v>102</v>
      </c>
      <c r="B3" s="41"/>
    </row>
    <row r="4" spans="1:3" ht="15.75" x14ac:dyDescent="0.25">
      <c r="A4" s="42" t="s">
        <v>0</v>
      </c>
      <c r="B4" s="42"/>
    </row>
    <row r="5" spans="1:3" ht="15.75" x14ac:dyDescent="0.25">
      <c r="A5" s="3"/>
      <c r="B5" s="3"/>
    </row>
    <row r="6" spans="1:3" x14ac:dyDescent="0.2">
      <c r="A6" s="6"/>
      <c r="B6" s="7" t="s">
        <v>104</v>
      </c>
      <c r="C6" s="4">
        <v>31544.600799999971</v>
      </c>
    </row>
    <row r="7" spans="1:3" ht="15" customHeight="1" x14ac:dyDescent="0.25">
      <c r="A7" s="8"/>
      <c r="B7" s="9" t="s">
        <v>1</v>
      </c>
      <c r="C7" s="10"/>
    </row>
    <row r="8" spans="1:3" ht="14.25" customHeight="1" x14ac:dyDescent="0.2">
      <c r="A8" s="33" t="s">
        <v>2</v>
      </c>
      <c r="B8" s="11" t="s">
        <v>3</v>
      </c>
      <c r="C8" s="11"/>
    </row>
    <row r="9" spans="1:3" ht="15" customHeight="1" x14ac:dyDescent="0.2">
      <c r="A9" s="33"/>
      <c r="B9" s="11" t="s">
        <v>4</v>
      </c>
      <c r="C9" s="17">
        <v>3610.0800000000004</v>
      </c>
    </row>
    <row r="10" spans="1:3" ht="21.75" customHeight="1" x14ac:dyDescent="0.2">
      <c r="A10" s="34" t="s">
        <v>5</v>
      </c>
      <c r="B10" s="11" t="s">
        <v>6</v>
      </c>
      <c r="C10" s="17">
        <v>0</v>
      </c>
    </row>
    <row r="11" spans="1:3" ht="19.5" customHeight="1" x14ac:dyDescent="0.2">
      <c r="A11" s="33"/>
      <c r="B11" s="11" t="s">
        <v>4</v>
      </c>
      <c r="C11" s="17">
        <v>8515.08</v>
      </c>
    </row>
    <row r="12" spans="1:3" ht="45" x14ac:dyDescent="0.2">
      <c r="A12" s="33" t="s">
        <v>7</v>
      </c>
      <c r="B12" s="11" t="s">
        <v>8</v>
      </c>
      <c r="C12" s="17">
        <v>1412.443</v>
      </c>
    </row>
    <row r="13" spans="1:3" ht="18.75" customHeight="1" x14ac:dyDescent="0.2">
      <c r="A13" s="33" t="s">
        <v>9</v>
      </c>
      <c r="B13" s="11" t="s">
        <v>10</v>
      </c>
      <c r="C13" s="17">
        <v>77.273999999999987</v>
      </c>
    </row>
    <row r="14" spans="1:3" ht="15.75" x14ac:dyDescent="0.25">
      <c r="A14" s="33"/>
      <c r="B14" s="9" t="s">
        <v>11</v>
      </c>
      <c r="C14" s="18">
        <f>SUM(C9:C13)</f>
        <v>13614.876999999999</v>
      </c>
    </row>
    <row r="15" spans="1:3" ht="15" customHeight="1" x14ac:dyDescent="0.25">
      <c r="A15" s="33" t="s">
        <v>12</v>
      </c>
      <c r="B15" s="39" t="s">
        <v>13</v>
      </c>
      <c r="C15" s="40"/>
    </row>
    <row r="16" spans="1:3" x14ac:dyDescent="0.2">
      <c r="A16" s="33" t="s">
        <v>14</v>
      </c>
      <c r="B16" s="11" t="s">
        <v>15</v>
      </c>
      <c r="C16" s="17">
        <v>4098.1640000000007</v>
      </c>
    </row>
    <row r="17" spans="1:3" ht="15.75" customHeight="1" x14ac:dyDescent="0.2">
      <c r="A17" s="33" t="s">
        <v>16</v>
      </c>
      <c r="B17" s="11" t="s">
        <v>17</v>
      </c>
      <c r="C17" s="17">
        <v>1963.7639999999997</v>
      </c>
    </row>
    <row r="18" spans="1:3" ht="13.5" customHeight="1" x14ac:dyDescent="0.2">
      <c r="A18" s="33" t="s">
        <v>18</v>
      </c>
      <c r="B18" s="11" t="s">
        <v>19</v>
      </c>
      <c r="C18" s="17">
        <v>938.904</v>
      </c>
    </row>
    <row r="19" spans="1:3" x14ac:dyDescent="0.2">
      <c r="A19" s="33" t="s">
        <v>20</v>
      </c>
      <c r="B19" s="11" t="s">
        <v>21</v>
      </c>
      <c r="C19" s="17">
        <v>1220.8000000000002</v>
      </c>
    </row>
    <row r="20" spans="1:3" x14ac:dyDescent="0.2">
      <c r="A20" s="33" t="s">
        <v>22</v>
      </c>
      <c r="B20" s="11" t="s">
        <v>23</v>
      </c>
      <c r="C20" s="17">
        <v>10972.350000000002</v>
      </c>
    </row>
    <row r="21" spans="1:3" x14ac:dyDescent="0.2">
      <c r="A21" s="33" t="s">
        <v>24</v>
      </c>
      <c r="B21" s="11" t="s">
        <v>25</v>
      </c>
      <c r="C21" s="17">
        <v>4001.4480000000003</v>
      </c>
    </row>
    <row r="22" spans="1:3" x14ac:dyDescent="0.2">
      <c r="A22" s="33" t="s">
        <v>26</v>
      </c>
      <c r="B22" s="11" t="s">
        <v>27</v>
      </c>
      <c r="C22" s="17">
        <v>900</v>
      </c>
    </row>
    <row r="23" spans="1:3" ht="30" x14ac:dyDescent="0.2">
      <c r="A23" s="33" t="s">
        <v>28</v>
      </c>
      <c r="B23" s="11" t="s">
        <v>29</v>
      </c>
      <c r="C23" s="17">
        <v>179.2</v>
      </c>
    </row>
    <row r="24" spans="1:3" ht="45" x14ac:dyDescent="0.2">
      <c r="A24" s="33" t="s">
        <v>30</v>
      </c>
      <c r="B24" s="11" t="s">
        <v>31</v>
      </c>
      <c r="C24" s="17">
        <v>4611.0239999999994</v>
      </c>
    </row>
    <row r="25" spans="1:3" x14ac:dyDescent="0.2">
      <c r="A25" s="33" t="s">
        <v>32</v>
      </c>
      <c r="B25" s="11" t="s">
        <v>33</v>
      </c>
      <c r="C25" s="17">
        <v>2023.2719999999999</v>
      </c>
    </row>
    <row r="26" spans="1:3" ht="15.75" x14ac:dyDescent="0.25">
      <c r="A26" s="33"/>
      <c r="B26" s="9" t="s">
        <v>34</v>
      </c>
      <c r="C26" s="18">
        <f>SUM(C16:C25)</f>
        <v>30908.926000000003</v>
      </c>
    </row>
    <row r="27" spans="1:3" ht="15" customHeight="1" x14ac:dyDescent="0.25">
      <c r="A27" s="33"/>
      <c r="B27" s="39" t="s">
        <v>35</v>
      </c>
      <c r="C27" s="40"/>
    </row>
    <row r="28" spans="1:3" x14ac:dyDescent="0.2">
      <c r="A28" s="35">
        <v>43103</v>
      </c>
      <c r="B28" s="11" t="s">
        <v>36</v>
      </c>
      <c r="C28" s="17">
        <v>8866.39</v>
      </c>
    </row>
    <row r="29" spans="1:3" ht="12.75" customHeight="1" x14ac:dyDescent="0.2">
      <c r="A29" s="35">
        <v>43134</v>
      </c>
      <c r="B29" s="11" t="s">
        <v>37</v>
      </c>
      <c r="C29" s="17">
        <v>6033.3</v>
      </c>
    </row>
    <row r="30" spans="1:3" ht="12" customHeight="1" x14ac:dyDescent="0.2">
      <c r="A30" s="35">
        <v>43162</v>
      </c>
      <c r="B30" s="11" t="s">
        <v>38</v>
      </c>
      <c r="C30" s="17">
        <v>3194.1</v>
      </c>
    </row>
    <row r="31" spans="1:3" ht="12.75" customHeight="1" x14ac:dyDescent="0.2">
      <c r="A31" s="35">
        <v>43193</v>
      </c>
      <c r="B31" s="11" t="s">
        <v>39</v>
      </c>
      <c r="C31" s="17">
        <v>222.29999999999998</v>
      </c>
    </row>
    <row r="32" spans="1:3" x14ac:dyDescent="0.2">
      <c r="A32" s="35">
        <v>43223</v>
      </c>
      <c r="B32" s="11" t="s">
        <v>40</v>
      </c>
      <c r="C32" s="17">
        <v>9940.24</v>
      </c>
    </row>
    <row r="33" spans="1:3" x14ac:dyDescent="0.2">
      <c r="A33" s="35">
        <v>43315</v>
      </c>
      <c r="B33" s="11" t="s">
        <v>41</v>
      </c>
      <c r="C33" s="17">
        <v>62.67</v>
      </c>
    </row>
    <row r="34" spans="1:3" ht="15.75" x14ac:dyDescent="0.25">
      <c r="A34" s="33"/>
      <c r="B34" s="9" t="s">
        <v>42</v>
      </c>
      <c r="C34" s="18">
        <f>SUM(C28:C33)</f>
        <v>28318.999999999993</v>
      </c>
    </row>
    <row r="35" spans="1:3" ht="14.25" customHeight="1" x14ac:dyDescent="0.25">
      <c r="A35" s="33"/>
      <c r="B35" s="9" t="s">
        <v>43</v>
      </c>
      <c r="C35" s="11"/>
    </row>
    <row r="36" spans="1:3" ht="32.25" customHeight="1" x14ac:dyDescent="0.2">
      <c r="A36" s="33" t="s">
        <v>44</v>
      </c>
      <c r="B36" s="12" t="s">
        <v>45</v>
      </c>
      <c r="C36" s="17">
        <v>4455.3519999999999</v>
      </c>
    </row>
    <row r="37" spans="1:3" ht="45" x14ac:dyDescent="0.2">
      <c r="A37" s="33" t="s">
        <v>46</v>
      </c>
      <c r="B37" s="11" t="s">
        <v>47</v>
      </c>
      <c r="C37" s="17">
        <v>2227.6759999999999</v>
      </c>
    </row>
    <row r="38" spans="1:3" ht="19.5" customHeight="1" x14ac:dyDescent="0.2">
      <c r="A38" s="33" t="s">
        <v>48</v>
      </c>
      <c r="B38" s="11" t="s">
        <v>49</v>
      </c>
      <c r="C38" s="17">
        <v>5631.384</v>
      </c>
    </row>
    <row r="39" spans="1:3" ht="30" x14ac:dyDescent="0.2">
      <c r="A39" s="33" t="s">
        <v>50</v>
      </c>
      <c r="B39" s="11" t="s">
        <v>51</v>
      </c>
      <c r="C39" s="17">
        <v>2227.6759999999999</v>
      </c>
    </row>
    <row r="40" spans="1:3" x14ac:dyDescent="0.2">
      <c r="A40" s="33" t="s">
        <v>52</v>
      </c>
      <c r="B40" s="11" t="s">
        <v>53</v>
      </c>
      <c r="C40" s="17">
        <v>1045.3799999999999</v>
      </c>
    </row>
    <row r="41" spans="1:3" ht="15.75" x14ac:dyDescent="0.25">
      <c r="A41" s="33"/>
      <c r="B41" s="9" t="s">
        <v>54</v>
      </c>
      <c r="C41" s="18">
        <f>SUM(C36:C40)</f>
        <v>15587.467999999999</v>
      </c>
    </row>
    <row r="42" spans="1:3" ht="15.75" x14ac:dyDescent="0.25">
      <c r="A42" s="33"/>
      <c r="B42" s="9" t="s">
        <v>55</v>
      </c>
      <c r="C42" s="11"/>
    </row>
    <row r="43" spans="1:3" ht="30.75" x14ac:dyDescent="0.25">
      <c r="A43" s="33" t="s">
        <v>56</v>
      </c>
      <c r="B43" s="11" t="s">
        <v>57</v>
      </c>
      <c r="C43" s="18">
        <v>6242.0159999999987</v>
      </c>
    </row>
    <row r="44" spans="1:3" ht="15.75" x14ac:dyDescent="0.25">
      <c r="A44" s="33" t="s">
        <v>58</v>
      </c>
      <c r="B44" s="11" t="s">
        <v>59</v>
      </c>
      <c r="C44" s="18">
        <v>1764.0479999999995</v>
      </c>
    </row>
    <row r="45" spans="1:3" ht="15.75" x14ac:dyDescent="0.25">
      <c r="A45" s="33"/>
      <c r="B45" s="9" t="s">
        <v>60</v>
      </c>
      <c r="C45" s="18"/>
    </row>
    <row r="46" spans="1:3" ht="15.75" x14ac:dyDescent="0.25">
      <c r="A46" s="33"/>
      <c r="B46" s="11"/>
      <c r="C46" s="18"/>
    </row>
    <row r="47" spans="1:3" ht="21" customHeight="1" x14ac:dyDescent="0.25">
      <c r="A47" s="36" t="s">
        <v>61</v>
      </c>
      <c r="B47" s="11" t="s">
        <v>62</v>
      </c>
      <c r="C47" s="18">
        <v>1100.58</v>
      </c>
    </row>
    <row r="48" spans="1:3" ht="23.25" customHeight="1" x14ac:dyDescent="0.25">
      <c r="A48" s="36" t="s">
        <v>63</v>
      </c>
      <c r="B48" s="11" t="s">
        <v>64</v>
      </c>
      <c r="C48" s="18">
        <v>1591.1999999999998</v>
      </c>
    </row>
    <row r="49" spans="1:3" x14ac:dyDescent="0.2">
      <c r="A49" s="33"/>
      <c r="B49" s="11"/>
      <c r="C49" s="11"/>
    </row>
    <row r="50" spans="1:3" ht="15.75" x14ac:dyDescent="0.25">
      <c r="A50" s="33"/>
      <c r="B50" s="9" t="s">
        <v>65</v>
      </c>
      <c r="C50" s="11"/>
    </row>
    <row r="51" spans="1:3" x14ac:dyDescent="0.2">
      <c r="A51" s="33" t="s">
        <v>66</v>
      </c>
      <c r="B51" s="11" t="s">
        <v>67</v>
      </c>
      <c r="C51" s="17">
        <v>9816.48</v>
      </c>
    </row>
    <row r="52" spans="1:3" ht="32.25" customHeight="1" x14ac:dyDescent="0.2">
      <c r="A52" s="33" t="s">
        <v>109</v>
      </c>
      <c r="B52" s="11" t="s">
        <v>68</v>
      </c>
      <c r="C52" s="17">
        <v>9557.6400000000012</v>
      </c>
    </row>
    <row r="53" spans="1:3" ht="30.75" customHeight="1" x14ac:dyDescent="0.2">
      <c r="A53" s="38" t="s">
        <v>110</v>
      </c>
      <c r="B53" s="11" t="s">
        <v>69</v>
      </c>
      <c r="C53" s="17">
        <v>0</v>
      </c>
    </row>
    <row r="54" spans="1:3" ht="30" x14ac:dyDescent="0.2">
      <c r="A54" s="38" t="s">
        <v>111</v>
      </c>
      <c r="B54" s="11" t="s">
        <v>70</v>
      </c>
      <c r="C54" s="17">
        <v>3185.8799999999992</v>
      </c>
    </row>
    <row r="55" spans="1:3" ht="15.75" x14ac:dyDescent="0.25">
      <c r="A55" s="33"/>
      <c r="B55" s="9" t="s">
        <v>71</v>
      </c>
      <c r="C55" s="18">
        <f>SUM(C51:C54)</f>
        <v>22560</v>
      </c>
    </row>
    <row r="56" spans="1:3" ht="15.75" x14ac:dyDescent="0.25">
      <c r="A56" s="33"/>
      <c r="B56" s="9" t="s">
        <v>72</v>
      </c>
      <c r="C56" s="17"/>
    </row>
    <row r="57" spans="1:3" x14ac:dyDescent="0.2">
      <c r="A57" s="33" t="s">
        <v>73</v>
      </c>
      <c r="B57" s="11" t="s">
        <v>74</v>
      </c>
      <c r="C57" s="17"/>
    </row>
    <row r="58" spans="1:3" x14ac:dyDescent="0.2">
      <c r="A58" s="33"/>
      <c r="B58" s="13" t="s">
        <v>75</v>
      </c>
      <c r="C58" s="19">
        <v>370.31</v>
      </c>
    </row>
    <row r="59" spans="1:3" x14ac:dyDescent="0.2">
      <c r="A59" s="33"/>
      <c r="B59" s="11" t="s">
        <v>76</v>
      </c>
      <c r="C59" s="19">
        <v>0</v>
      </c>
    </row>
    <row r="60" spans="1:3" ht="31.5" x14ac:dyDescent="0.25">
      <c r="A60" s="14"/>
      <c r="B60" s="9" t="s">
        <v>77</v>
      </c>
      <c r="C60" s="20"/>
    </row>
    <row r="61" spans="1:3" x14ac:dyDescent="0.2">
      <c r="A61" s="14" t="s">
        <v>78</v>
      </c>
      <c r="B61" s="11" t="s">
        <v>79</v>
      </c>
      <c r="C61" s="20">
        <v>140.80000000000001</v>
      </c>
    </row>
    <row r="62" spans="1:3" x14ac:dyDescent="0.2">
      <c r="A62" s="14" t="s">
        <v>80</v>
      </c>
      <c r="B62" s="11" t="s">
        <v>81</v>
      </c>
      <c r="C62" s="20">
        <v>238.78</v>
      </c>
    </row>
    <row r="63" spans="1:3" x14ac:dyDescent="0.2">
      <c r="A63" s="14" t="s">
        <v>82</v>
      </c>
      <c r="B63" s="11" t="s">
        <v>83</v>
      </c>
      <c r="C63" s="20">
        <v>199.71</v>
      </c>
    </row>
    <row r="64" spans="1:3" x14ac:dyDescent="0.2">
      <c r="A64" s="14" t="s">
        <v>84</v>
      </c>
      <c r="B64" s="11" t="s">
        <v>85</v>
      </c>
      <c r="C64" s="20">
        <v>70.400000000000006</v>
      </c>
    </row>
    <row r="65" spans="1:6" x14ac:dyDescent="0.2">
      <c r="A65" s="14" t="s">
        <v>86</v>
      </c>
      <c r="B65" s="11" t="s">
        <v>87</v>
      </c>
      <c r="C65" s="20">
        <v>918.01</v>
      </c>
    </row>
    <row r="66" spans="1:6" x14ac:dyDescent="0.2">
      <c r="A66" s="14" t="s">
        <v>88</v>
      </c>
      <c r="B66" s="13" t="s">
        <v>89</v>
      </c>
      <c r="C66" s="20">
        <v>663.48</v>
      </c>
    </row>
    <row r="67" spans="1:6" x14ac:dyDescent="0.2">
      <c r="A67" s="14" t="s">
        <v>90</v>
      </c>
      <c r="B67" s="13" t="s">
        <v>91</v>
      </c>
      <c r="C67" s="20">
        <v>918.01</v>
      </c>
    </row>
    <row r="68" spans="1:6" ht="30" x14ac:dyDescent="0.2">
      <c r="A68" s="33" t="s">
        <v>92</v>
      </c>
      <c r="B68" s="11" t="s">
        <v>93</v>
      </c>
      <c r="C68" s="17"/>
    </row>
    <row r="69" spans="1:6" x14ac:dyDescent="0.2">
      <c r="A69" s="33"/>
      <c r="B69" s="13" t="s">
        <v>94</v>
      </c>
      <c r="C69" s="20">
        <v>48.646799999999999</v>
      </c>
    </row>
    <row r="70" spans="1:6" x14ac:dyDescent="0.2">
      <c r="A70" s="33"/>
      <c r="B70" s="13" t="s">
        <v>95</v>
      </c>
      <c r="C70" s="20">
        <v>332.56</v>
      </c>
    </row>
    <row r="71" spans="1:6" x14ac:dyDescent="0.2">
      <c r="A71" s="33"/>
      <c r="B71" s="15" t="s">
        <v>96</v>
      </c>
      <c r="C71" s="20">
        <v>998.78400000000011</v>
      </c>
    </row>
    <row r="72" spans="1:6" ht="15.75" x14ac:dyDescent="0.25">
      <c r="A72" s="33"/>
      <c r="B72" s="9" t="s">
        <v>97</v>
      </c>
      <c r="C72" s="18">
        <f>SUM(C58:C71)</f>
        <v>4899.4907999999996</v>
      </c>
    </row>
    <row r="73" spans="1:6" ht="16.5" thickBot="1" x14ac:dyDescent="0.3">
      <c r="A73" s="36" t="s">
        <v>98</v>
      </c>
      <c r="B73" s="11" t="s">
        <v>99</v>
      </c>
      <c r="C73" s="18">
        <v>17640.480000000003</v>
      </c>
    </row>
    <row r="74" spans="1:6" ht="17.25" customHeight="1" thickBot="1" x14ac:dyDescent="0.3">
      <c r="A74" s="37">
        <v>11</v>
      </c>
      <c r="B74" s="16" t="s">
        <v>100</v>
      </c>
      <c r="C74" s="21">
        <f>C73+C72+C55+C48+C47+C44+C43+C41+C34+C26+C14</f>
        <v>144228.0858</v>
      </c>
    </row>
    <row r="75" spans="1:6" s="27" customFormat="1" x14ac:dyDescent="0.25">
      <c r="A75" s="22"/>
      <c r="B75" s="23" t="s">
        <v>105</v>
      </c>
      <c r="C75" s="24">
        <v>144584.16</v>
      </c>
      <c r="D75" s="25"/>
      <c r="E75" s="26"/>
      <c r="F75" s="26"/>
    </row>
    <row r="76" spans="1:6" s="1" customFormat="1" x14ac:dyDescent="0.25">
      <c r="A76" s="28"/>
      <c r="B76" s="23" t="s">
        <v>106</v>
      </c>
      <c r="C76" s="29">
        <v>163677.04</v>
      </c>
      <c r="D76" s="30"/>
      <c r="E76" s="30"/>
      <c r="F76" s="30"/>
    </row>
    <row r="77" spans="1:6" s="1" customFormat="1" x14ac:dyDescent="0.25">
      <c r="A77" s="22"/>
      <c r="B77" s="23" t="s">
        <v>108</v>
      </c>
      <c r="C77" s="31">
        <f>C76-C74</f>
        <v>19448.954200000007</v>
      </c>
      <c r="D77" s="26"/>
      <c r="E77" s="26"/>
      <c r="F77" s="26"/>
    </row>
    <row r="78" spans="1:6" s="1" customFormat="1" x14ac:dyDescent="0.25">
      <c r="A78" s="22"/>
      <c r="B78" s="23" t="s">
        <v>107</v>
      </c>
      <c r="C78" s="31">
        <f>C77+C6</f>
        <v>50993.554999999978</v>
      </c>
      <c r="D78" s="26"/>
      <c r="E78" s="26"/>
      <c r="F78" s="26"/>
    </row>
    <row r="79" spans="1:6" s="2" customFormat="1" ht="14.25" x14ac:dyDescent="0.2">
      <c r="A79" s="32"/>
    </row>
    <row r="80" spans="1:6" s="2" customFormat="1" ht="14.25" x14ac:dyDescent="0.2">
      <c r="A80" s="32"/>
    </row>
    <row r="81" spans="1:1" s="2" customFormat="1" ht="14.25" x14ac:dyDescent="0.2">
      <c r="A81" s="32"/>
    </row>
    <row r="82" spans="1:1" s="2" customFormat="1" ht="14.25" x14ac:dyDescent="0.2">
      <c r="A82" s="32"/>
    </row>
    <row r="83" spans="1:1" s="2" customFormat="1" ht="14.25" x14ac:dyDescent="0.2">
      <c r="A83" s="32"/>
    </row>
    <row r="84" spans="1:1" s="2" customFormat="1" ht="14.25" x14ac:dyDescent="0.2">
      <c r="A84" s="32"/>
    </row>
    <row r="85" spans="1:1" s="2" customFormat="1" ht="14.25" x14ac:dyDescent="0.2">
      <c r="A85" s="32"/>
    </row>
    <row r="86" spans="1:1" s="2" customFormat="1" ht="14.25" x14ac:dyDescent="0.2">
      <c r="A86" s="32"/>
    </row>
    <row r="87" spans="1:1" s="2" customFormat="1" ht="14.25" x14ac:dyDescent="0.2">
      <c r="A87" s="32"/>
    </row>
    <row r="88" spans="1:1" s="2" customFormat="1" ht="14.25" x14ac:dyDescent="0.2">
      <c r="A88" s="32"/>
    </row>
    <row r="89" spans="1:1" s="2" customFormat="1" ht="14.25" x14ac:dyDescent="0.2">
      <c r="A89" s="32"/>
    </row>
    <row r="90" spans="1:1" s="2" customFormat="1" ht="14.25" x14ac:dyDescent="0.2">
      <c r="A90" s="32"/>
    </row>
    <row r="91" spans="1:1" s="2" customFormat="1" ht="14.25" x14ac:dyDescent="0.2">
      <c r="A91" s="32"/>
    </row>
    <row r="92" spans="1:1" s="2" customFormat="1" ht="14.25" x14ac:dyDescent="0.2">
      <c r="A92" s="32"/>
    </row>
    <row r="93" spans="1:1" s="2" customFormat="1" ht="14.25" x14ac:dyDescent="0.2">
      <c r="A93" s="32"/>
    </row>
    <row r="94" spans="1:1" s="2" customFormat="1" ht="14.25" x14ac:dyDescent="0.2">
      <c r="A94" s="32"/>
    </row>
    <row r="95" spans="1:1" s="2" customFormat="1" ht="14.25" x14ac:dyDescent="0.2">
      <c r="A95" s="32"/>
    </row>
    <row r="96" spans="1:1" s="2" customFormat="1" ht="14.25" x14ac:dyDescent="0.2">
      <c r="A96" s="32"/>
    </row>
    <row r="97" spans="1:1" s="2" customFormat="1" ht="14.25" x14ac:dyDescent="0.2">
      <c r="A97" s="32"/>
    </row>
    <row r="98" spans="1:1" s="2" customFormat="1" ht="14.25" x14ac:dyDescent="0.2">
      <c r="A98" s="32"/>
    </row>
    <row r="99" spans="1:1" s="2" customFormat="1" ht="14.25" x14ac:dyDescent="0.2">
      <c r="A99" s="32"/>
    </row>
    <row r="100" spans="1:1" s="2" customFormat="1" ht="14.25" x14ac:dyDescent="0.2">
      <c r="A100" s="32"/>
    </row>
    <row r="101" spans="1:1" s="2" customFormat="1" ht="14.25" x14ac:dyDescent="0.2">
      <c r="A101" s="32"/>
    </row>
    <row r="102" spans="1:1" s="2" customFormat="1" ht="14.25" x14ac:dyDescent="0.2">
      <c r="A102" s="32"/>
    </row>
    <row r="103" spans="1:1" s="2" customFormat="1" ht="14.25" x14ac:dyDescent="0.2">
      <c r="A103" s="32"/>
    </row>
    <row r="104" spans="1:1" s="2" customFormat="1" ht="14.25" x14ac:dyDescent="0.2">
      <c r="A104" s="32"/>
    </row>
    <row r="105" spans="1:1" s="2" customFormat="1" ht="14.25" x14ac:dyDescent="0.2">
      <c r="A105" s="32"/>
    </row>
    <row r="106" spans="1:1" s="2" customFormat="1" ht="14.25" x14ac:dyDescent="0.2">
      <c r="A106" s="32"/>
    </row>
    <row r="107" spans="1:1" s="2" customFormat="1" ht="14.25" x14ac:dyDescent="0.2">
      <c r="A107" s="32"/>
    </row>
    <row r="108" spans="1:1" s="2" customFormat="1" ht="14.25" x14ac:dyDescent="0.2">
      <c r="A108" s="32"/>
    </row>
    <row r="109" spans="1:1" s="2" customFormat="1" ht="14.25" x14ac:dyDescent="0.2">
      <c r="A109" s="32"/>
    </row>
    <row r="110" spans="1:1" s="2" customFormat="1" ht="14.25" x14ac:dyDescent="0.2">
      <c r="A110" s="32"/>
    </row>
    <row r="111" spans="1:1" s="2" customFormat="1" ht="14.25" x14ac:dyDescent="0.2">
      <c r="A111" s="32"/>
    </row>
    <row r="112" spans="1:1" s="2" customFormat="1" ht="14.25" x14ac:dyDescent="0.2">
      <c r="A112" s="32"/>
    </row>
    <row r="113" spans="1:1" s="2" customFormat="1" ht="14.25" x14ac:dyDescent="0.2">
      <c r="A113" s="32"/>
    </row>
    <row r="114" spans="1:1" s="2" customFormat="1" ht="14.25" x14ac:dyDescent="0.2">
      <c r="A114" s="32"/>
    </row>
    <row r="115" spans="1:1" s="2" customFormat="1" ht="14.25" x14ac:dyDescent="0.2">
      <c r="A115" s="32"/>
    </row>
    <row r="116" spans="1:1" s="2" customFormat="1" ht="14.25" x14ac:dyDescent="0.2">
      <c r="A116" s="32"/>
    </row>
    <row r="117" spans="1:1" s="2" customFormat="1" ht="14.25" x14ac:dyDescent="0.2">
      <c r="A117" s="32"/>
    </row>
  </sheetData>
  <mergeCells count="6">
    <mergeCell ref="B27:C27"/>
    <mergeCell ref="A1:B1"/>
    <mergeCell ref="A2:B2"/>
    <mergeCell ref="A3:B3"/>
    <mergeCell ref="A4:B4"/>
    <mergeCell ref="B15:C15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2021-01-19T01:36:08Z</dcterms:created>
  <dcterms:modified xsi:type="dcterms:W3CDTF">2021-03-09T03:59:48Z</dcterms:modified>
</cp:coreProperties>
</file>