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3" i="1" l="1"/>
  <c r="C92" i="1"/>
  <c r="C73" i="1"/>
  <c r="C62" i="1"/>
  <c r="C75" i="1" s="1"/>
  <c r="C50" i="1"/>
  <c r="C43" i="1"/>
  <c r="C31" i="1"/>
  <c r="C18" i="1"/>
</calcChain>
</file>

<file path=xl/sharedStrings.xml><?xml version="1.0" encoding="utf-8"?>
<sst xmlns="http://schemas.openxmlformats.org/spreadsheetml/2006/main" count="121" uniqueCount="118">
  <si>
    <t xml:space="preserve"> - выше 2-го этажа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</si>
  <si>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</si>
  <si>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</si>
  <si>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</si>
  <si>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</si>
  <si>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</si>
  <si>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</si>
  <si>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</si>
  <si>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</si>
  <si>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</si>
  <si>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</si>
  <si>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</si>
  <si>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</si>
  <si>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</si>
  <si>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>Очистка  кровли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</si>
  <si>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</si>
  <si>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</si>
  <si>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</si>
  <si>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</si>
  <si>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</si>
  <si>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</si>
  <si>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</si>
  <si>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</si>
  <si>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</si>
  <si>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</si>
  <si>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</si>
  <si>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</si>
  <si>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</si>
  <si>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</si>
  <si>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</si>
  <si>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</si>
  <si>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</si>
  <si>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</si>
  <si>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</si>
  <si>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</si>
  <si>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</si>
  <si>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</si>
  <si>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</si>
  <si>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</si>
  <si>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</si>
  <si>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</si>
  <si>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</si>
  <si>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</si>
  <si>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</si>
  <si>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</si>
  <si>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</si>
  <si>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</si>
  <si>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</si>
  <si>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</si>
  <si>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</si>
  <si>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</si>
  <si>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>Замена разбитых стекол в окнах и дверях общего пользования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</si>
  <si>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</si>
  <si>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</si>
  <si>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</si>
  <si>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</si>
  <si>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</si>
  <si>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</si>
  <si>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</si>
  <si>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</si>
  <si>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</si>
  <si>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</si>
  <si>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</si>
  <si>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</si>
  <si>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</si>
  <si>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</si>
  <si>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</si>
  <si>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</si>
  <si>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</si>
  <si>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</si>
  <si>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</si>
  <si>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</si>
  <si>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</si>
  <si>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</si>
  <si>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</si>
  <si>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</si>
  <si>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</si>
  <si>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</si>
  <si>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</si>
  <si>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</si>
  <si>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</si>
  <si>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</si>
  <si>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</si>
  <si>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</si>
  <si>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электропроводки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</si>
  <si>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</si>
  <si>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</si>
  <si>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</si>
  <si>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 сбросного вентиля Ду 15 мм на стояке отопления кв.5</t>
  </si>
  <si>
    <t>устранение  канализационного засора в МКД (стояк кв.1)</t>
  </si>
  <si>
    <t xml:space="preserve"> 9.3</t>
  </si>
  <si>
    <t>Текущий ремонт конструктивных элементов (непредвиденные работы)</t>
  </si>
  <si>
    <t>регулировка доводчика - 2п</t>
  </si>
  <si>
    <t>открытие продухов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</si>
  <si>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</si>
  <si>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</si>
  <si>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</si>
  <si>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содержанию на год</t>
  </si>
  <si>
    <t>Тариф на содержание  1 м2 2019</t>
  </si>
  <si>
    <t>руб/м2</t>
  </si>
  <si>
    <t>Тариф  по Постановлению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</si>
  <si>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</si>
  <si>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</si>
  <si>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</si>
  <si>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</si>
  <si>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</si>
  <si>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Протокол ОС  от  ____   ________________</t>
  </si>
  <si>
    <t>по управлению и обслуживанию</t>
  </si>
  <si>
    <t>МКД по ул.Диктатуры Пролетариата 22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</si>
  <si>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</si>
  <si>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</si>
  <si>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</si>
  <si>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</si>
  <si>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</si>
  <si>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</si>
  <si>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</si>
  <si>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8.2</t>
  </si>
  <si>
    <t xml:space="preserve"> 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</si>
</sst>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/>
    <xf numFmtId="0" fontId="5" fillId="0" borderId="4" xfId="0" applyFont="1" applyFill="1" applyBorder="1"/>
    <xf numFmtId="0" fontId="6" fillId="0" borderId="5" xfId="0" applyFont="1" applyFill="1" applyBorder="1"/>
    <xf numFmtId="0" fontId="5" fillId="0" borderId="6" xfId="0" applyFont="1" applyFill="1" applyBorder="1"/>
    <xf numFmtId="0" fontId="6" fillId="0" borderId="0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6" fillId="0" borderId="1" xfId="0" applyNumberFormat="1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49" workbookViewId="0">
      <selection activeCell="C94" sqref="C94"/>
    </sheetView>
  </sheetViews>
  <sheetFormatPr defaultRowHeight="15" x14ac:dyDescent="0.2"/>
  <cols>
    <col min="1" max="1" width="7.85546875" style="6" customWidth="1"/>
    <col min="2" max="2" width="75.7109375" style="6" customWidth="1"/>
    <col min="3" max="3" width="12.5703125" style="6" customWidth="1"/>
    <col min="4" max="4" width="13.140625" style="6" bestFit="1" customWidth="1"/>
    <col min="5" max="201" width="9.140625" style="6"/>
    <col min="202" max="202" width="4" style="6" customWidth="1"/>
    <col min="203" max="203" width="47.140625" style="6" customWidth="1"/>
    <col min="204" max="204" width="10.28515625" style="6" customWidth="1"/>
    <col min="205" max="205" width="6.140625" style="6" customWidth="1"/>
    <col min="206" max="206" width="8.140625" style="6" customWidth="1"/>
    <col min="207" max="207" width="6.85546875" style="6" customWidth="1"/>
    <col min="208" max="208" width="7" style="6" customWidth="1"/>
    <col min="209" max="209" width="11.28515625" style="6" customWidth="1"/>
    <col min="210" max="16384" width="9.140625" style="6"/>
  </cols>
  <sheetData>
    <row r="1" spans="1:3" s="8" customFormat="1" ht="15.75" x14ac:dyDescent="0.25">
      <c r="A1" s="48" t="s">
        <v>109</v>
      </c>
      <c r="B1" s="48"/>
    </row>
    <row r="2" spans="1:3" s="8" customFormat="1" ht="15.75" x14ac:dyDescent="0.25">
      <c r="A2" s="48" t="s">
        <v>107</v>
      </c>
      <c r="B2" s="48"/>
    </row>
    <row r="3" spans="1:3" s="8" customFormat="1" ht="15.75" x14ac:dyDescent="0.25">
      <c r="A3" s="48" t="s">
        <v>108</v>
      </c>
      <c r="B3" s="48"/>
    </row>
    <row r="4" spans="1:3" s="8" customFormat="1" ht="15.75" x14ac:dyDescent="0.25">
      <c r="A4" s="3"/>
      <c r="B4" s="3"/>
    </row>
    <row r="5" spans="1:3" x14ac:dyDescent="0.2">
      <c r="A5" s="9"/>
      <c r="B5" s="10" t="s">
        <v>110</v>
      </c>
      <c r="C5" s="6">
        <v>-45097.312000000005</v>
      </c>
    </row>
    <row r="6" spans="1:3" ht="14.25" customHeight="1" x14ac:dyDescent="0.25">
      <c r="A6" s="11"/>
      <c r="B6" s="12" t="s">
        <v>1</v>
      </c>
      <c r="C6" s="13"/>
    </row>
    <row r="7" spans="1:3" ht="16.5" customHeight="1" x14ac:dyDescent="0.2">
      <c r="A7" s="42" t="s">
        <v>3</v>
      </c>
      <c r="B7" s="4" t="s">
        <v>4</v>
      </c>
      <c r="C7" s="4"/>
    </row>
    <row r="8" spans="1:3" ht="14.25" customHeight="1" x14ac:dyDescent="0.2">
      <c r="A8" s="42"/>
      <c r="B8" s="4" t="s">
        <v>5</v>
      </c>
      <c r="C8" s="25">
        <v>4027.3919999999998</v>
      </c>
    </row>
    <row r="9" spans="1:3" ht="13.5" customHeight="1" x14ac:dyDescent="0.2">
      <c r="A9" s="42"/>
      <c r="B9" s="4" t="s">
        <v>0</v>
      </c>
      <c r="C9" s="25">
        <v>0</v>
      </c>
    </row>
    <row r="10" spans="1:3" ht="12.75" customHeight="1" x14ac:dyDescent="0.2">
      <c r="A10" s="43" t="s">
        <v>6</v>
      </c>
      <c r="B10" s="4" t="s">
        <v>7</v>
      </c>
      <c r="C10" s="25">
        <v>0</v>
      </c>
    </row>
    <row r="11" spans="1:3" ht="13.5" customHeight="1" x14ac:dyDescent="0.2">
      <c r="A11" s="42"/>
      <c r="B11" s="4" t="s">
        <v>5</v>
      </c>
      <c r="C11" s="25">
        <v>9499.3919999999998</v>
      </c>
    </row>
    <row r="12" spans="1:3" ht="13.5" customHeight="1" x14ac:dyDescent="0.2">
      <c r="A12" s="42"/>
      <c r="B12" s="4" t="s">
        <v>0</v>
      </c>
      <c r="C12" s="25">
        <v>0</v>
      </c>
    </row>
    <row r="13" spans="1:3" ht="45" x14ac:dyDescent="0.2">
      <c r="A13" s="42" t="s">
        <v>8</v>
      </c>
      <c r="B13" s="4" t="s">
        <v>9</v>
      </c>
      <c r="C13" s="25">
        <v>1094.116</v>
      </c>
    </row>
    <row r="14" spans="1:3" ht="14.25" customHeight="1" x14ac:dyDescent="0.2">
      <c r="A14" s="42" t="s">
        <v>10</v>
      </c>
      <c r="B14" s="4" t="s">
        <v>11</v>
      </c>
      <c r="C14" s="25">
        <v>51.515999999999998</v>
      </c>
    </row>
    <row r="15" spans="1:3" x14ac:dyDescent="0.2">
      <c r="A15" s="42" t="s">
        <v>115</v>
      </c>
      <c r="B15" s="4" t="s">
        <v>13</v>
      </c>
      <c r="C15" s="25">
        <v>0</v>
      </c>
    </row>
    <row r="16" spans="1:3" x14ac:dyDescent="0.2">
      <c r="A16" s="42" t="s">
        <v>12</v>
      </c>
      <c r="B16" s="4" t="s">
        <v>14</v>
      </c>
      <c r="C16" s="25">
        <v>0</v>
      </c>
    </row>
    <row r="17" spans="1:3" x14ac:dyDescent="0.2">
      <c r="A17" s="42" t="s">
        <v>15</v>
      </c>
      <c r="B17" s="4" t="s">
        <v>16</v>
      </c>
      <c r="C17" s="25">
        <v>0</v>
      </c>
    </row>
    <row r="18" spans="1:3" ht="15.75" x14ac:dyDescent="0.25">
      <c r="A18" s="42"/>
      <c r="B18" s="15" t="s">
        <v>17</v>
      </c>
      <c r="C18" s="26">
        <f>SUM(C8:C17)</f>
        <v>14672.415999999999</v>
      </c>
    </row>
    <row r="19" spans="1:3" x14ac:dyDescent="0.2">
      <c r="A19" s="42"/>
      <c r="B19" s="4"/>
      <c r="C19" s="4"/>
    </row>
    <row r="20" spans="1:3" ht="21" customHeight="1" x14ac:dyDescent="0.25">
      <c r="A20" s="42" t="s">
        <v>18</v>
      </c>
      <c r="B20" s="49" t="s">
        <v>19</v>
      </c>
      <c r="C20" s="50"/>
    </row>
    <row r="21" spans="1:3" x14ac:dyDescent="0.2">
      <c r="A21" s="42" t="s">
        <v>20</v>
      </c>
      <c r="B21" s="4" t="s">
        <v>21</v>
      </c>
      <c r="C21" s="25">
        <v>5601.8760000000002</v>
      </c>
    </row>
    <row r="22" spans="1:3" ht="21.75" customHeight="1" x14ac:dyDescent="0.2">
      <c r="A22" s="42" t="s">
        <v>22</v>
      </c>
      <c r="B22" s="4" t="s">
        <v>23</v>
      </c>
      <c r="C22" s="25">
        <v>1344.5190000000002</v>
      </c>
    </row>
    <row r="23" spans="1:3" ht="19.5" customHeight="1" x14ac:dyDescent="0.2">
      <c r="A23" s="42" t="s">
        <v>24</v>
      </c>
      <c r="B23" s="4" t="s">
        <v>25</v>
      </c>
      <c r="C23" s="25">
        <v>642.83399999999995</v>
      </c>
    </row>
    <row r="24" spans="1:3" x14ac:dyDescent="0.2">
      <c r="A24" s="42" t="s">
        <v>26</v>
      </c>
      <c r="B24" s="4" t="s">
        <v>27</v>
      </c>
      <c r="C24" s="25">
        <v>1220.8000000000002</v>
      </c>
    </row>
    <row r="25" spans="1:3" x14ac:dyDescent="0.2">
      <c r="A25" s="42" t="s">
        <v>28</v>
      </c>
      <c r="B25" s="4" t="s">
        <v>29</v>
      </c>
      <c r="C25" s="25">
        <v>22152.825000000004</v>
      </c>
    </row>
    <row r="26" spans="1:3" x14ac:dyDescent="0.2">
      <c r="A26" s="42" t="s">
        <v>30</v>
      </c>
      <c r="B26" s="4" t="s">
        <v>31</v>
      </c>
      <c r="C26" s="25">
        <v>8078.7960000000003</v>
      </c>
    </row>
    <row r="27" spans="1:3" ht="15.75" customHeight="1" x14ac:dyDescent="0.2">
      <c r="A27" s="42" t="s">
        <v>32</v>
      </c>
      <c r="B27" s="4" t="s">
        <v>33</v>
      </c>
      <c r="C27" s="25">
        <v>1939.6759999999999</v>
      </c>
    </row>
    <row r="28" spans="1:3" ht="30" x14ac:dyDescent="0.2">
      <c r="A28" s="42" t="s">
        <v>34</v>
      </c>
      <c r="B28" s="4" t="s">
        <v>35</v>
      </c>
      <c r="C28" s="25">
        <v>179.2</v>
      </c>
    </row>
    <row r="29" spans="1:3" ht="45" x14ac:dyDescent="0.2">
      <c r="A29" s="42" t="s">
        <v>36</v>
      </c>
      <c r="B29" s="4" t="s">
        <v>37</v>
      </c>
      <c r="C29" s="25">
        <v>4887.0719999999992</v>
      </c>
    </row>
    <row r="30" spans="1:3" x14ac:dyDescent="0.2">
      <c r="A30" s="42" t="s">
        <v>38</v>
      </c>
      <c r="B30" s="4" t="s">
        <v>39</v>
      </c>
      <c r="C30" s="25">
        <v>1385.2619999999999</v>
      </c>
    </row>
    <row r="31" spans="1:3" ht="15.75" x14ac:dyDescent="0.25">
      <c r="A31" s="14"/>
      <c r="B31" s="15" t="s">
        <v>40</v>
      </c>
      <c r="C31" s="26">
        <f>SUM(C21:C30)</f>
        <v>47432.860000000008</v>
      </c>
    </row>
    <row r="32" spans="1:3" ht="18" customHeight="1" x14ac:dyDescent="0.25">
      <c r="A32" s="14"/>
      <c r="B32" s="49" t="s">
        <v>41</v>
      </c>
      <c r="C32" s="50"/>
    </row>
    <row r="33" spans="1:3" x14ac:dyDescent="0.2">
      <c r="A33" s="44">
        <v>43103</v>
      </c>
      <c r="B33" s="4" t="s">
        <v>42</v>
      </c>
      <c r="C33" s="25">
        <v>9738.0300000000007</v>
      </c>
    </row>
    <row r="34" spans="1:3" ht="13.5" customHeight="1" x14ac:dyDescent="0.2">
      <c r="A34" s="44">
        <v>43134</v>
      </c>
      <c r="B34" s="4" t="s">
        <v>43</v>
      </c>
      <c r="C34" s="25">
        <v>6033.3</v>
      </c>
    </row>
    <row r="35" spans="1:3" ht="13.5" customHeight="1" x14ac:dyDescent="0.2">
      <c r="A35" s="44">
        <v>43162</v>
      </c>
      <c r="B35" s="4" t="s">
        <v>44</v>
      </c>
      <c r="C35" s="25">
        <v>3194.1</v>
      </c>
    </row>
    <row r="36" spans="1:3" ht="15" customHeight="1" x14ac:dyDescent="0.2">
      <c r="A36" s="44">
        <v>43193</v>
      </c>
      <c r="B36" s="4" t="s">
        <v>45</v>
      </c>
      <c r="C36" s="25">
        <v>222.29999999999998</v>
      </c>
    </row>
    <row r="37" spans="1:3" x14ac:dyDescent="0.2">
      <c r="A37" s="44">
        <v>43223</v>
      </c>
      <c r="B37" s="4" t="s">
        <v>46</v>
      </c>
      <c r="C37" s="25">
        <v>292.36</v>
      </c>
    </row>
    <row r="38" spans="1:3" ht="15.75" customHeight="1" x14ac:dyDescent="0.2">
      <c r="A38" s="44">
        <v>43254</v>
      </c>
      <c r="B38" s="4" t="s">
        <v>47</v>
      </c>
      <c r="C38" s="25">
        <v>0</v>
      </c>
    </row>
    <row r="39" spans="1:3" ht="15" customHeight="1" x14ac:dyDescent="0.2">
      <c r="A39" s="44">
        <v>43284</v>
      </c>
      <c r="B39" s="4" t="s">
        <v>48</v>
      </c>
      <c r="C39" s="25">
        <v>0</v>
      </c>
    </row>
    <row r="40" spans="1:3" x14ac:dyDescent="0.2">
      <c r="A40" s="44">
        <v>43315</v>
      </c>
      <c r="B40" s="4" t="s">
        <v>49</v>
      </c>
      <c r="C40" s="25">
        <v>188.01</v>
      </c>
    </row>
    <row r="41" spans="1:3" x14ac:dyDescent="0.2">
      <c r="A41" s="44">
        <v>43346</v>
      </c>
      <c r="B41" s="4" t="s">
        <v>50</v>
      </c>
      <c r="C41" s="25">
        <v>0</v>
      </c>
    </row>
    <row r="42" spans="1:3" x14ac:dyDescent="0.2">
      <c r="A42" s="44">
        <v>43376</v>
      </c>
      <c r="B42" s="4" t="s">
        <v>51</v>
      </c>
      <c r="C42" s="25">
        <v>0</v>
      </c>
    </row>
    <row r="43" spans="1:3" ht="15.75" x14ac:dyDescent="0.25">
      <c r="A43" s="14"/>
      <c r="B43" s="15" t="s">
        <v>52</v>
      </c>
      <c r="C43" s="26">
        <f>SUM(C33:C42)</f>
        <v>19668.099999999999</v>
      </c>
    </row>
    <row r="44" spans="1:3" ht="15" customHeight="1" x14ac:dyDescent="0.25">
      <c r="A44" s="14"/>
      <c r="B44" s="49" t="s">
        <v>53</v>
      </c>
      <c r="C44" s="50"/>
    </row>
    <row r="45" spans="1:3" ht="33" customHeight="1" x14ac:dyDescent="0.2">
      <c r="A45" s="42" t="s">
        <v>54</v>
      </c>
      <c r="B45" s="16" t="s">
        <v>55</v>
      </c>
      <c r="C45" s="25">
        <v>4750.8519999999999</v>
      </c>
    </row>
    <row r="46" spans="1:3" ht="45" x14ac:dyDescent="0.2">
      <c r="A46" s="42" t="s">
        <v>56</v>
      </c>
      <c r="B46" s="4" t="s">
        <v>57</v>
      </c>
      <c r="C46" s="25">
        <v>1187.713</v>
      </c>
    </row>
    <row r="47" spans="1:3" x14ac:dyDescent="0.2">
      <c r="A47" s="42" t="s">
        <v>58</v>
      </c>
      <c r="B47" s="4" t="s">
        <v>59</v>
      </c>
      <c r="C47" s="25">
        <v>6004.884</v>
      </c>
    </row>
    <row r="48" spans="1:3" ht="30" x14ac:dyDescent="0.2">
      <c r="A48" s="42" t="s">
        <v>60</v>
      </c>
      <c r="B48" s="4" t="s">
        <v>61</v>
      </c>
      <c r="C48" s="25">
        <v>2375.4259999999999</v>
      </c>
    </row>
    <row r="49" spans="1:3" x14ac:dyDescent="0.2">
      <c r="A49" s="42" t="s">
        <v>62</v>
      </c>
      <c r="B49" s="4" t="s">
        <v>63</v>
      </c>
      <c r="C49" s="25">
        <v>348.46</v>
      </c>
    </row>
    <row r="50" spans="1:3" ht="15.75" x14ac:dyDescent="0.25">
      <c r="A50" s="42"/>
      <c r="B50" s="15" t="s">
        <v>64</v>
      </c>
      <c r="C50" s="26">
        <f>SUM(C45:C49)</f>
        <v>14667.334999999999</v>
      </c>
    </row>
    <row r="51" spans="1:3" ht="14.25" customHeight="1" x14ac:dyDescent="0.25">
      <c r="A51" s="42"/>
      <c r="B51" s="49" t="s">
        <v>65</v>
      </c>
      <c r="C51" s="50"/>
    </row>
    <row r="52" spans="1:3" ht="30.75" x14ac:dyDescent="0.25">
      <c r="A52" s="42" t="s">
        <v>66</v>
      </c>
      <c r="B52" s="4" t="s">
        <v>67</v>
      </c>
      <c r="C52" s="26">
        <v>6656.0159999999987</v>
      </c>
    </row>
    <row r="53" spans="1:3" ht="15.75" x14ac:dyDescent="0.25">
      <c r="A53" s="42" t="s">
        <v>68</v>
      </c>
      <c r="B53" s="4" t="s">
        <v>69</v>
      </c>
      <c r="C53" s="26">
        <v>1881.0479999999995</v>
      </c>
    </row>
    <row r="54" spans="1:3" ht="15.75" x14ac:dyDescent="0.25">
      <c r="A54" s="42"/>
      <c r="B54" s="15" t="s">
        <v>70</v>
      </c>
      <c r="C54" s="26"/>
    </row>
    <row r="55" spans="1:3" ht="14.25" customHeight="1" x14ac:dyDescent="0.25">
      <c r="A55" s="45" t="s">
        <v>71</v>
      </c>
      <c r="B55" s="4" t="s">
        <v>72</v>
      </c>
      <c r="C55" s="26">
        <v>1385.4359999999999</v>
      </c>
    </row>
    <row r="56" spans="1:3" ht="18.75" customHeight="1" x14ac:dyDescent="0.25">
      <c r="A56" s="45" t="s">
        <v>73</v>
      </c>
      <c r="B56" s="4" t="s">
        <v>74</v>
      </c>
      <c r="C56" s="26">
        <v>1335.3600000000001</v>
      </c>
    </row>
    <row r="57" spans="1:3" x14ac:dyDescent="0.2">
      <c r="A57" s="42"/>
      <c r="B57" s="4"/>
      <c r="C57" s="4"/>
    </row>
    <row r="58" spans="1:3" ht="15.75" x14ac:dyDescent="0.25">
      <c r="A58" s="42"/>
      <c r="B58" s="49" t="s">
        <v>75</v>
      </c>
      <c r="C58" s="50"/>
    </row>
    <row r="59" spans="1:3" x14ac:dyDescent="0.2">
      <c r="A59" s="42" t="s">
        <v>76</v>
      </c>
      <c r="B59" s="4" t="s">
        <v>77</v>
      </c>
      <c r="C59" s="25">
        <v>9816.48</v>
      </c>
    </row>
    <row r="60" spans="1:3" ht="36" customHeight="1" x14ac:dyDescent="0.2">
      <c r="A60" s="42" t="s">
        <v>116</v>
      </c>
      <c r="B60" s="4" t="s">
        <v>78</v>
      </c>
      <c r="C60" s="25">
        <v>9557.6400000000012</v>
      </c>
    </row>
    <row r="61" spans="1:3" ht="30" x14ac:dyDescent="0.2">
      <c r="A61" s="46" t="s">
        <v>117</v>
      </c>
      <c r="B61" s="4" t="s">
        <v>79</v>
      </c>
      <c r="C61" s="25">
        <v>3185.8799999999992</v>
      </c>
    </row>
    <row r="62" spans="1:3" ht="15.75" x14ac:dyDescent="0.25">
      <c r="A62" s="46"/>
      <c r="B62" s="15" t="s">
        <v>80</v>
      </c>
      <c r="C62" s="26">
        <f>SUM(C59:C61)</f>
        <v>22560</v>
      </c>
    </row>
    <row r="63" spans="1:3" ht="15.75" x14ac:dyDescent="0.25">
      <c r="A63" s="42"/>
      <c r="B63" s="49" t="s">
        <v>81</v>
      </c>
      <c r="C63" s="50"/>
    </row>
    <row r="64" spans="1:3" x14ac:dyDescent="0.2">
      <c r="A64" s="42" t="s">
        <v>82</v>
      </c>
      <c r="B64" s="4" t="s">
        <v>83</v>
      </c>
      <c r="C64" s="4"/>
    </row>
    <row r="65" spans="1:3" x14ac:dyDescent="0.2">
      <c r="A65" s="17"/>
      <c r="B65" s="18" t="s">
        <v>84</v>
      </c>
      <c r="C65" s="27">
        <v>528.9</v>
      </c>
    </row>
    <row r="66" spans="1:3" x14ac:dyDescent="0.2">
      <c r="A66" s="42"/>
      <c r="B66" s="4" t="s">
        <v>85</v>
      </c>
      <c r="C66" s="27">
        <v>370.31</v>
      </c>
    </row>
    <row r="67" spans="1:3" ht="30" x14ac:dyDescent="0.2">
      <c r="A67" s="42" t="s">
        <v>86</v>
      </c>
      <c r="B67" s="4" t="s">
        <v>87</v>
      </c>
      <c r="C67" s="25">
        <v>0</v>
      </c>
    </row>
    <row r="68" spans="1:3" x14ac:dyDescent="0.2">
      <c r="A68" s="17"/>
      <c r="B68" s="4" t="s">
        <v>88</v>
      </c>
      <c r="C68" s="28">
        <v>918.01</v>
      </c>
    </row>
    <row r="69" spans="1:3" x14ac:dyDescent="0.2">
      <c r="A69" s="17"/>
      <c r="B69" s="4" t="s">
        <v>89</v>
      </c>
      <c r="C69" s="28">
        <v>0</v>
      </c>
    </row>
    <row r="70" spans="1:3" ht="30" x14ac:dyDescent="0.2">
      <c r="A70" s="42" t="s">
        <v>90</v>
      </c>
      <c r="B70" s="4" t="s">
        <v>91</v>
      </c>
      <c r="C70" s="25">
        <v>0</v>
      </c>
    </row>
    <row r="71" spans="1:3" x14ac:dyDescent="0.2">
      <c r="A71" s="19"/>
      <c r="B71" s="18" t="s">
        <v>92</v>
      </c>
      <c r="C71" s="27">
        <v>528.9</v>
      </c>
    </row>
    <row r="72" spans="1:3" x14ac:dyDescent="0.2">
      <c r="A72" s="42"/>
      <c r="B72" s="18" t="s">
        <v>93</v>
      </c>
      <c r="C72" s="27">
        <v>332.56</v>
      </c>
    </row>
    <row r="73" spans="1:3" ht="15.75" x14ac:dyDescent="0.25">
      <c r="A73" s="42"/>
      <c r="B73" s="15" t="s">
        <v>94</v>
      </c>
      <c r="C73" s="26">
        <f>SUM(C64:C72)</f>
        <v>2678.68</v>
      </c>
    </row>
    <row r="74" spans="1:3" ht="25.5" customHeight="1" thickBot="1" x14ac:dyDescent="0.3">
      <c r="A74" s="45" t="s">
        <v>95</v>
      </c>
      <c r="B74" s="4" t="s">
        <v>96</v>
      </c>
      <c r="C74" s="26">
        <v>18810.480000000003</v>
      </c>
    </row>
    <row r="75" spans="1:3" ht="21.75" customHeight="1" thickBot="1" x14ac:dyDescent="0.3">
      <c r="A75" s="47">
        <v>11</v>
      </c>
      <c r="B75" s="21" t="s">
        <v>97</v>
      </c>
      <c r="C75" s="29">
        <f>C74+C73+C62+C56+C55+C53+C52+C50+C43+C31+C18</f>
        <v>151747.73100000003</v>
      </c>
    </row>
    <row r="76" spans="1:3" ht="16.5" hidden="1" thickBot="1" x14ac:dyDescent="0.3">
      <c r="A76" s="20"/>
      <c r="B76" s="21" t="s">
        <v>98</v>
      </c>
      <c r="C76" s="21" t="s">
        <v>99</v>
      </c>
    </row>
    <row r="77" spans="1:3" ht="15.75" hidden="1" x14ac:dyDescent="0.25">
      <c r="A77" s="22"/>
      <c r="B77" s="23" t="s">
        <v>100</v>
      </c>
      <c r="C77" s="23" t="s">
        <v>99</v>
      </c>
    </row>
    <row r="78" spans="1:3" hidden="1" x14ac:dyDescent="0.2">
      <c r="A78" s="24"/>
      <c r="B78" s="24"/>
      <c r="C78" s="24"/>
    </row>
    <row r="79" spans="1:3" ht="15.75" hidden="1" x14ac:dyDescent="0.25">
      <c r="A79" s="24"/>
      <c r="B79" s="5" t="s">
        <v>101</v>
      </c>
      <c r="C79" s="5" t="s">
        <v>2</v>
      </c>
    </row>
    <row r="80" spans="1:3" hidden="1" x14ac:dyDescent="0.2">
      <c r="A80" s="24"/>
    </row>
    <row r="81" spans="1:6" hidden="1" x14ac:dyDescent="0.2">
      <c r="A81" s="24"/>
      <c r="B81" s="7" t="s">
        <v>102</v>
      </c>
      <c r="C81" s="7" t="s">
        <v>103</v>
      </c>
    </row>
    <row r="82" spans="1:6" hidden="1" x14ac:dyDescent="0.2">
      <c r="A82" s="24"/>
      <c r="B82" s="24"/>
      <c r="C82" s="24"/>
    </row>
    <row r="83" spans="1:6" hidden="1" x14ac:dyDescent="0.2"/>
    <row r="84" spans="1:6" ht="11.25" hidden="1" customHeight="1" x14ac:dyDescent="0.2">
      <c r="B84" s="6" t="s">
        <v>104</v>
      </c>
    </row>
    <row r="85" spans="1:6" hidden="1" x14ac:dyDescent="0.2"/>
    <row r="86" spans="1:6" hidden="1" x14ac:dyDescent="0.2">
      <c r="B86" s="6" t="s">
        <v>105</v>
      </c>
    </row>
    <row r="87" spans="1:6" hidden="1" x14ac:dyDescent="0.2"/>
    <row r="88" spans="1:6" hidden="1" x14ac:dyDescent="0.2">
      <c r="B88" s="6" t="s">
        <v>106</v>
      </c>
    </row>
    <row r="89" spans="1:6" hidden="1" x14ac:dyDescent="0.2"/>
    <row r="90" spans="1:6" s="35" customFormat="1" x14ac:dyDescent="0.25">
      <c r="A90" s="30"/>
      <c r="B90" s="31" t="s">
        <v>111</v>
      </c>
      <c r="C90" s="32">
        <v>154752.48000000001</v>
      </c>
      <c r="D90" s="33"/>
      <c r="E90" s="34"/>
      <c r="F90" s="34"/>
    </row>
    <row r="91" spans="1:6" s="1" customFormat="1" x14ac:dyDescent="0.25">
      <c r="A91" s="36"/>
      <c r="B91" s="31" t="s">
        <v>112</v>
      </c>
      <c r="C91" s="37">
        <v>147645.93</v>
      </c>
      <c r="D91" s="38"/>
      <c r="E91" s="38"/>
      <c r="F91" s="38"/>
    </row>
    <row r="92" spans="1:6" s="1" customFormat="1" x14ac:dyDescent="0.25">
      <c r="A92" s="30"/>
      <c r="B92" s="31" t="s">
        <v>114</v>
      </c>
      <c r="C92" s="39">
        <f>C91-C75</f>
        <v>-4101.8010000000359</v>
      </c>
      <c r="D92" s="34"/>
      <c r="E92" s="34"/>
      <c r="F92" s="34"/>
    </row>
    <row r="93" spans="1:6" s="1" customFormat="1" x14ac:dyDescent="0.25">
      <c r="A93" s="30"/>
      <c r="B93" s="31" t="s">
        <v>113</v>
      </c>
      <c r="C93" s="39">
        <f>C92+C5</f>
        <v>-49199.113000000041</v>
      </c>
      <c r="D93" s="34"/>
      <c r="E93" s="34"/>
      <c r="F93" s="34"/>
    </row>
    <row r="94" spans="1:6" s="2" customFormat="1" ht="14.25" x14ac:dyDescent="0.2">
      <c r="A94" s="40"/>
      <c r="C94" s="41"/>
    </row>
    <row r="95" spans="1:6" s="2" customFormat="1" ht="14.25" x14ac:dyDescent="0.2">
      <c r="A95" s="40"/>
      <c r="C95" s="41"/>
    </row>
    <row r="96" spans="1:6" s="2" customFormat="1" ht="14.25" x14ac:dyDescent="0.2">
      <c r="A96" s="40"/>
    </row>
    <row r="97" spans="1:1" s="2" customFormat="1" ht="14.25" x14ac:dyDescent="0.2">
      <c r="A97" s="40"/>
    </row>
    <row r="98" spans="1:1" s="2" customFormat="1" ht="14.25" x14ac:dyDescent="0.2">
      <c r="A98" s="40"/>
    </row>
    <row r="99" spans="1:1" s="2" customFormat="1" ht="14.25" x14ac:dyDescent="0.2">
      <c r="A99" s="40"/>
    </row>
    <row r="100" spans="1:1" s="2" customFormat="1" ht="14.25" x14ac:dyDescent="0.2">
      <c r="A100" s="40"/>
    </row>
    <row r="101" spans="1:1" s="2" customFormat="1" ht="14.25" x14ac:dyDescent="0.2">
      <c r="A101" s="40"/>
    </row>
    <row r="102" spans="1:1" s="2" customFormat="1" ht="14.25" x14ac:dyDescent="0.2">
      <c r="A102" s="40"/>
    </row>
    <row r="103" spans="1:1" s="2" customFormat="1" ht="14.25" x14ac:dyDescent="0.2">
      <c r="A103" s="40"/>
    </row>
    <row r="104" spans="1:1" s="2" customFormat="1" ht="14.25" x14ac:dyDescent="0.2">
      <c r="A104" s="40"/>
    </row>
    <row r="105" spans="1:1" s="2" customFormat="1" ht="14.25" x14ac:dyDescent="0.2">
      <c r="A105" s="40"/>
    </row>
    <row r="106" spans="1:1" s="2" customFormat="1" ht="14.25" x14ac:dyDescent="0.2">
      <c r="A106" s="40"/>
    </row>
    <row r="107" spans="1:1" s="2" customFormat="1" ht="14.25" x14ac:dyDescent="0.2">
      <c r="A107" s="40"/>
    </row>
  </sheetData>
  <mergeCells count="9">
    <mergeCell ref="B63:C63"/>
    <mergeCell ref="B20:C20"/>
    <mergeCell ref="B32:C32"/>
    <mergeCell ref="B51:C51"/>
    <mergeCell ref="A1:B1"/>
    <mergeCell ref="A2:B2"/>
    <mergeCell ref="A3:B3"/>
    <mergeCell ref="B44:C44"/>
    <mergeCell ref="B58:C58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2021-01-19T02:02:55Z</dcterms:created>
  <dcterms:modified xsi:type="dcterms:W3CDTF">2021-03-09T04:00:32Z</dcterms:modified>
</cp:coreProperties>
</file>